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j.coxhead\OneDrive - Parbold Douglas CE Academy\BLANK PROGRESS TRACKERS\Final trackers with instructions - Share these\Track With Ease - Wider Curriculum Trackers\"/>
    </mc:Choice>
  </mc:AlternateContent>
  <bookViews>
    <workbookView xWindow="360" yWindow="492" windowWidth="28440" windowHeight="16668"/>
  </bookViews>
  <sheets>
    <sheet name="Welcome..." sheetId="66" r:id="rId1"/>
    <sheet name="Year 3" sheetId="15" r:id="rId2"/>
    <sheet name="Year 4" sheetId="14" r:id="rId3"/>
    <sheet name="Year 5" sheetId="17" r:id="rId4"/>
    <sheet name="Year 6" sheetId="18" r:id="rId5"/>
    <sheet name="Summary Sheet" sheetId="67" r:id="rId6"/>
    <sheet name="Assessment judgements" sheetId="2" state="hidden" r:id="rId7"/>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17" l="1"/>
  <c r="D22" i="67" s="1"/>
  <c r="L6" i="14"/>
  <c r="D15" i="67" s="1"/>
  <c r="L6" i="18"/>
  <c r="L6" i="15"/>
  <c r="D8" i="67" s="1"/>
  <c r="L4" i="17"/>
  <c r="D20" i="67" s="1"/>
  <c r="L4" i="14"/>
  <c r="D13" i="67" s="1"/>
  <c r="L4" i="18"/>
  <c r="D27" i="67" s="1"/>
  <c r="L4" i="15"/>
  <c r="D6" i="67" s="1"/>
  <c r="M6" i="17"/>
  <c r="E22" i="67" s="1"/>
  <c r="M6" i="14"/>
  <c r="E15" i="67" s="1"/>
  <c r="M6" i="18"/>
  <c r="E29" i="67" s="1"/>
  <c r="M6" i="15"/>
  <c r="M4" i="17"/>
  <c r="E20" i="67" s="1"/>
  <c r="M4" i="14"/>
  <c r="E13" i="67" s="1"/>
  <c r="M4" i="18"/>
  <c r="E27" i="67" s="1"/>
  <c r="M4" i="15"/>
  <c r="E6" i="67" s="1"/>
  <c r="N6" i="17"/>
  <c r="N6" i="14"/>
  <c r="N6" i="18"/>
  <c r="N6" i="15"/>
  <c r="N4" i="17"/>
  <c r="F20" i="67" s="1"/>
  <c r="N4" i="14"/>
  <c r="F13" i="67" s="1"/>
  <c r="N4" i="18"/>
  <c r="F27" i="67" s="1"/>
  <c r="N4" i="15"/>
  <c r="F6" i="67" s="1"/>
  <c r="O6" i="17"/>
  <c r="G22" i="67" s="1"/>
  <c r="O6" i="14"/>
  <c r="G15" i="67" s="1"/>
  <c r="O6" i="18"/>
  <c r="O6" i="15"/>
  <c r="O4" i="17"/>
  <c r="O4" i="14"/>
  <c r="G13" i="67" s="1"/>
  <c r="O4" i="18"/>
  <c r="O4" i="15"/>
  <c r="P6" i="17"/>
  <c r="P6" i="14"/>
  <c r="H15" i="67" s="1"/>
  <c r="P6" i="18"/>
  <c r="H29" i="67" s="1"/>
  <c r="P6" i="15"/>
  <c r="P4" i="17"/>
  <c r="H20" i="67" s="1"/>
  <c r="P4" i="14"/>
  <c r="P4" i="18"/>
  <c r="H27" i="67" s="1"/>
  <c r="P4" i="15"/>
  <c r="Q6" i="17"/>
  <c r="I22" i="67" s="1"/>
  <c r="Q6" i="14"/>
  <c r="I15" i="67" s="1"/>
  <c r="Q6" i="18"/>
  <c r="Q6" i="15"/>
  <c r="Q4" i="17"/>
  <c r="I20" i="67" s="1"/>
  <c r="Q4" i="14"/>
  <c r="Q4" i="18"/>
  <c r="I27" i="67" s="1"/>
  <c r="Q4" i="15"/>
  <c r="K6" i="17"/>
  <c r="C22" i="67" s="1"/>
  <c r="K6" i="14"/>
  <c r="C15" i="67" s="1"/>
  <c r="K6" i="18"/>
  <c r="C29" i="67" s="1"/>
  <c r="K6" i="15"/>
  <c r="C8" i="67" s="1"/>
  <c r="K4" i="17"/>
  <c r="C20" i="67" s="1"/>
  <c r="K4" i="14"/>
  <c r="C13" i="67" s="1"/>
  <c r="K4" i="18"/>
  <c r="C27" i="67" s="1"/>
  <c r="K4" i="15"/>
  <c r="C6" i="67" s="1"/>
  <c r="B50" i="15"/>
  <c r="B51" i="15"/>
  <c r="C49" i="15"/>
  <c r="D49" i="15"/>
  <c r="E49" i="15"/>
  <c r="F49" i="15"/>
  <c r="B49" i="15"/>
  <c r="B50" i="18"/>
  <c r="B51" i="18"/>
  <c r="C49" i="18"/>
  <c r="D49" i="18"/>
  <c r="E49" i="18"/>
  <c r="F49" i="18"/>
  <c r="B49" i="18"/>
  <c r="B50" i="17"/>
  <c r="B51" i="17"/>
  <c r="C49" i="17"/>
  <c r="D49" i="17"/>
  <c r="E49" i="17"/>
  <c r="F49" i="17"/>
  <c r="Q7" i="17" s="1"/>
  <c r="I23" i="67" s="1"/>
  <c r="B49" i="17"/>
  <c r="K5" i="17" s="1"/>
  <c r="C21" i="67" s="1"/>
  <c r="B50" i="14"/>
  <c r="L5" i="14" s="1"/>
  <c r="D14" i="67" s="1"/>
  <c r="B51" i="14"/>
  <c r="C49" i="14"/>
  <c r="D49" i="14"/>
  <c r="E49" i="14"/>
  <c r="F49" i="14"/>
  <c r="B49" i="14"/>
  <c r="A2" i="67"/>
  <c r="F51" i="14"/>
  <c r="F51" i="17"/>
  <c r="F51" i="18"/>
  <c r="F51" i="15"/>
  <c r="F50" i="14"/>
  <c r="F50" i="17"/>
  <c r="F50" i="18"/>
  <c r="F50" i="15"/>
  <c r="E51" i="18"/>
  <c r="D51" i="18"/>
  <c r="C51" i="18"/>
  <c r="E50" i="18"/>
  <c r="D50" i="18"/>
  <c r="C50" i="18"/>
  <c r="E51" i="17"/>
  <c r="D51" i="17"/>
  <c r="C51" i="17"/>
  <c r="E50" i="17"/>
  <c r="D50" i="17"/>
  <c r="C50" i="17"/>
  <c r="E51" i="15"/>
  <c r="D51" i="15"/>
  <c r="C51" i="15"/>
  <c r="E50" i="15"/>
  <c r="D50" i="15"/>
  <c r="C50" i="15"/>
  <c r="E51" i="14"/>
  <c r="D51" i="14"/>
  <c r="C51" i="14"/>
  <c r="E50" i="14"/>
  <c r="D50" i="14"/>
  <c r="C50" i="14"/>
  <c r="K7" i="18" l="1"/>
  <c r="C30" i="67" s="1"/>
  <c r="O5" i="18"/>
  <c r="G28" i="67" s="1"/>
  <c r="G27" i="67"/>
  <c r="N5" i="18"/>
  <c r="F28" i="67" s="1"/>
  <c r="N7" i="18"/>
  <c r="F30" i="67" s="1"/>
  <c r="F29" i="67"/>
  <c r="L7" i="18"/>
  <c r="D30" i="67" s="1"/>
  <c r="D29" i="67"/>
  <c r="D36" i="67" s="1"/>
  <c r="O7" i="18"/>
  <c r="G30" i="67" s="1"/>
  <c r="G29" i="67"/>
  <c r="Q7" i="18"/>
  <c r="I30" i="67" s="1"/>
  <c r="I29" i="67"/>
  <c r="Q5" i="17"/>
  <c r="I21" i="67" s="1"/>
  <c r="O5" i="17"/>
  <c r="G21" i="67" s="1"/>
  <c r="G20" i="67"/>
  <c r="M5" i="17"/>
  <c r="E21" i="67" s="1"/>
  <c r="P7" i="17"/>
  <c r="H23" i="67" s="1"/>
  <c r="H22" i="67"/>
  <c r="N7" i="17"/>
  <c r="F23" i="67" s="1"/>
  <c r="F22" i="67"/>
  <c r="O5" i="14"/>
  <c r="G14" i="67" s="1"/>
  <c r="Q5" i="14"/>
  <c r="I14" i="67" s="1"/>
  <c r="I13" i="67"/>
  <c r="P5" i="14"/>
  <c r="H14" i="67" s="1"/>
  <c r="H13" i="67"/>
  <c r="N7" i="14"/>
  <c r="F16" i="67" s="1"/>
  <c r="F15" i="67"/>
  <c r="Q5" i="15"/>
  <c r="I7" i="67" s="1"/>
  <c r="I6" i="67"/>
  <c r="P5" i="15"/>
  <c r="H7" i="67" s="1"/>
  <c r="H6" i="67"/>
  <c r="O5" i="15"/>
  <c r="G7" i="67" s="1"/>
  <c r="G6" i="67"/>
  <c r="Q7" i="15"/>
  <c r="I9" i="67" s="1"/>
  <c r="I8" i="67"/>
  <c r="O7" i="15"/>
  <c r="G9" i="67" s="1"/>
  <c r="G8" i="67"/>
  <c r="M7" i="15"/>
  <c r="E9" i="67" s="1"/>
  <c r="E8" i="67"/>
  <c r="P7" i="15"/>
  <c r="H9" i="67" s="1"/>
  <c r="H8" i="67"/>
  <c r="N7" i="15"/>
  <c r="F9" i="67" s="1"/>
  <c r="F8" i="67"/>
  <c r="K5" i="18"/>
  <c r="C28" i="67" s="1"/>
  <c r="M7" i="18"/>
  <c r="E30" i="67" s="1"/>
  <c r="Q5" i="18"/>
  <c r="I28" i="67" s="1"/>
  <c r="P5" i="18"/>
  <c r="H28" i="67" s="1"/>
  <c r="P7" i="18"/>
  <c r="H30" i="67" s="1"/>
  <c r="M5" i="18"/>
  <c r="E28" i="67" s="1"/>
  <c r="L5" i="18"/>
  <c r="D28" i="67" s="1"/>
  <c r="N5" i="17"/>
  <c r="F21" i="67" s="1"/>
  <c r="P5" i="17"/>
  <c r="H21" i="67" s="1"/>
  <c r="M7" i="17"/>
  <c r="E23" i="67" s="1"/>
  <c r="L5" i="17"/>
  <c r="D21" i="67" s="1"/>
  <c r="O7" i="17"/>
  <c r="G23" i="67" s="1"/>
  <c r="K7" i="17"/>
  <c r="C23" i="67" s="1"/>
  <c r="D34" i="67"/>
  <c r="L7" i="17"/>
  <c r="D23" i="67" s="1"/>
  <c r="N5" i="14"/>
  <c r="F14" i="67" s="1"/>
  <c r="K5" i="14"/>
  <c r="C14" i="67" s="1"/>
  <c r="O7" i="14"/>
  <c r="G16" i="67" s="1"/>
  <c r="M5" i="14"/>
  <c r="E14" i="67" s="1"/>
  <c r="K7" i="14"/>
  <c r="C16" i="67" s="1"/>
  <c r="L7" i="14"/>
  <c r="D16" i="67" s="1"/>
  <c r="Q7" i="14"/>
  <c r="I16" i="67" s="1"/>
  <c r="C36" i="67"/>
  <c r="P7" i="14"/>
  <c r="H16" i="67" s="1"/>
  <c r="M7" i="14"/>
  <c r="E16" i="67" s="1"/>
  <c r="E34" i="67"/>
  <c r="C34" i="67"/>
  <c r="F34" i="67"/>
  <c r="N5" i="15"/>
  <c r="F7" i="67" s="1"/>
  <c r="I34" i="67"/>
  <c r="K5" i="15"/>
  <c r="C7" i="67" s="1"/>
  <c r="H36" i="67"/>
  <c r="G36" i="67"/>
  <c r="L7" i="15"/>
  <c r="D9" i="67" s="1"/>
  <c r="L5" i="15"/>
  <c r="D7" i="67" s="1"/>
  <c r="K7" i="15"/>
  <c r="C9" i="67" s="1"/>
  <c r="M5" i="15"/>
  <c r="E7" i="67" s="1"/>
  <c r="I36" i="67" l="1"/>
  <c r="F36" i="67"/>
  <c r="G34" i="67"/>
  <c r="G37" i="67" s="1"/>
  <c r="D35" i="67"/>
  <c r="E36" i="67"/>
  <c r="E37" i="67" s="1"/>
  <c r="F37" i="67"/>
  <c r="I35" i="67"/>
  <c r="C37" i="67"/>
  <c r="C35" i="67"/>
  <c r="H34" i="67"/>
  <c r="H35" i="67" s="1"/>
  <c r="D37" i="67"/>
  <c r="I37" i="67"/>
  <c r="F35" i="67"/>
  <c r="G35" i="67" l="1"/>
  <c r="E35" i="67"/>
  <c r="H37" i="67"/>
</calcChain>
</file>

<file path=xl/sharedStrings.xml><?xml version="1.0" encoding="utf-8"?>
<sst xmlns="http://schemas.openxmlformats.org/spreadsheetml/2006/main" count="207" uniqueCount="44">
  <si>
    <r>
      <rPr>
        <sz val="11"/>
        <rFont val="Calibri"/>
        <family val="2"/>
        <scheme val="minor"/>
      </rPr>
      <t>Created by</t>
    </r>
    <r>
      <rPr>
        <b/>
        <sz val="11"/>
        <rFont val="Calibri"/>
        <family val="2"/>
        <scheme val="minor"/>
      </rPr>
      <t xml:space="preserve"> Parbold Douglas Church of England Academy
</t>
    </r>
    <r>
      <rPr>
        <sz val="11"/>
        <rFont val="Calibri"/>
        <family val="2"/>
        <scheme val="minor"/>
      </rPr>
      <t xml:space="preserve">Website </t>
    </r>
    <r>
      <rPr>
        <b/>
        <sz val="11"/>
        <rFont val="Calibri"/>
        <family val="2"/>
        <scheme val="minor"/>
      </rPr>
      <t xml:space="preserve">parbold.org
</t>
    </r>
    <r>
      <rPr>
        <sz val="11"/>
        <rFont val="Calibri"/>
        <family val="2"/>
        <scheme val="minor"/>
      </rPr>
      <t>Twitter</t>
    </r>
    <r>
      <rPr>
        <b/>
        <sz val="11"/>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</si>
  <si>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</si>
  <si>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</si>
  <si>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</si>
  <si>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</si>
  <si>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</si>
  <si>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</si>
  <si>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</si>
  <si>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</si>
  <si>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</si>
  <si>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</si>
  <si>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</si>
  <si>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</si>
  <si>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</si>
  <si>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rFont val="Calibri"/>
        <family val="2"/>
        <scheme val="minor"/>
      </rPr>
      <t>Please share freely</t>
    </r>
    <r>
      <rPr>
        <sz val="12"/>
        <rFont val="Calibri"/>
        <family val="2"/>
        <scheme val="minor"/>
      </rPr>
      <t>. Not to be sold.</t>
    </r>
  </si>
  <si>
    <t>YEAR 3</t>
  </si>
  <si>
    <t>PUPIL INFORMATION</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</si>
  <si>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</si>
  <si>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</si>
  <si>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</si>
  <si>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</si>
  <si>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</si>
  <si>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</si>
  <si>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</si>
  <si>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</si>
  <si>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</si>
  <si>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</si>
  <si>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</si>
  <si>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</si>
  <si>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</si>
  <si>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</si>
  <si>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</si>
  <si>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</si>
  <si>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</si>
  <si>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</si>
  <si>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</si>
  <si>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4</t>
  </si>
  <si>
    <t>YEAR 5</t>
  </si>
  <si>
    <t>YEAR 6</t>
  </si>
  <si>
    <t>Assessment judgements</t>
  </si>
  <si>
    <t>CURRICULUM PROGRESS: LANGUAGES</t>
  </si>
  <si>
    <t>LANGUAGES</t>
  </si>
  <si>
    <r>
      <t xml:space="preserve">CURRICULUM PROGRESS SUMMARY: </t>
    </r>
    <r>
      <rPr>
        <sz val="11"/>
        <rFont val="Calibri"/>
        <family val="2"/>
        <scheme val="minor"/>
      </rPr>
      <t>LANGUAGES</t>
    </r>
  </si>
  <si>
    <r>
      <t xml:space="preserve">WHOLE SCHOOL SUMMARY: </t>
    </r>
    <r>
      <rPr>
        <sz val="11"/>
        <rFont val="Calibri"/>
        <family val="2"/>
        <scheme val="minor"/>
      </rPr>
      <t>LANGUAGES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</si>
</sst>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7" x14ac:knownFonts="1">
    <font>
      <sz val="11"/>
      <color theme="1"/>
      <name val="Calibri"/>
      <family val="2"/>
      <scheme val="minor"/>
    </font>
    <font>
      <sz val="12"/>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b/>
      <sz val="11"/>
      <color indexed="8"/>
      <name val="Calibri"/>
      <family val="2"/>
      <scheme val="minor"/>
    </font>
    <font>
      <sz val="11"/>
      <color rgb="FF000000"/>
      <name val="Calibri"/>
      <family val="2"/>
      <scheme val="minor"/>
    </font>
    <font>
      <sz val="11"/>
      <name val="Calibri"/>
      <family val="2"/>
      <scheme val="minor"/>
    </font>
    <font>
      <b/>
      <sz val="11"/>
      <name val="Calibri"/>
      <family val="2"/>
      <scheme val="minor"/>
    </font>
    <font>
      <sz val="12"/>
      <name val="Calibri"/>
      <family val="2"/>
      <scheme val="minor"/>
    </font>
    <font>
      <b/>
      <sz val="12"/>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rgb="FFFFC000"/>
        <bgColor indexed="64"/>
      </patternFill>
    </fill>
  </fills>
  <borders count="39">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s>
  <cellStyleXfs count="3">
    <xf numFmtId="0" fontId="0" fillId="0" borderId="0"/>
    <xf numFmtId="9" fontId="3" fillId="0" borderId="0" applyFont="0" applyFill="0" applyBorder="0" applyAlignment="0" applyProtection="0"/>
    <xf numFmtId="0" fontId="6" fillId="0" borderId="0"/>
  </cellStyleXfs>
  <cellXfs count="116">
    <xf numFmtId="0" fontId="0" fillId="0" borderId="0" xfId="0"/>
    <xf numFmtId="0" fontId="2" fillId="0" borderId="0" xfId="0" applyFont="1"/>
    <xf numFmtId="0" fontId="0" fillId="2" borderId="6" xfId="0" applyFill="1" applyBorder="1"/>
    <xf numFmtId="0" fontId="0" fillId="2" borderId="7" xfId="0" applyFill="1" applyBorder="1"/>
    <xf numFmtId="0" fontId="0" fillId="0" borderId="15" xfId="0" applyBorder="1"/>
    <xf numFmtId="0" fontId="4"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5" fillId="0" borderId="0" xfId="0" applyFont="1" applyAlignment="1">
      <alignment horizontal="center"/>
    </xf>
    <xf numFmtId="0" fontId="0" fillId="0" borderId="20" xfId="0" applyBorder="1"/>
    <xf numFmtId="0" fontId="0" fillId="0" borderId="14" xfId="0" applyBorder="1"/>
    <xf numFmtId="0" fontId="0" fillId="0" borderId="17" xfId="0" applyBorder="1"/>
    <xf numFmtId="0" fontId="0" fillId="0" borderId="18" xfId="0" applyBorder="1"/>
    <xf numFmtId="0" fontId="4" fillId="2" borderId="5" xfId="0" applyFont="1" applyFill="1" applyBorder="1"/>
    <xf numFmtId="0" fontId="4" fillId="0" borderId="0" xfId="0" applyFont="1" applyAlignment="1">
      <alignment horizontal="center"/>
    </xf>
    <xf numFmtId="0" fontId="2" fillId="0" borderId="0" xfId="0" applyFont="1" applyAlignment="1">
      <alignment vertical="top" wrapText="1"/>
    </xf>
    <xf numFmtId="0" fontId="4" fillId="0" borderId="0" xfId="0" applyFont="1" applyAlignment="1">
      <alignment horizontal="left"/>
    </xf>
    <xf numFmtId="0" fontId="4"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6" fillId="0" borderId="0" xfId="2"/>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3" xfId="0" applyBorder="1" applyProtection="1">
      <protection locked="0"/>
    </xf>
    <xf numFmtId="0" fontId="0" fillId="0" borderId="34" xfId="0" applyBorder="1" applyProtection="1">
      <protection locked="0"/>
    </xf>
    <xf numFmtId="0" fontId="6" fillId="0" borderId="0" xfId="2" applyAlignment="1">
      <alignment horizontal="left" vertical="top" wrapText="1"/>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6"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4" fillId="2" borderId="4" xfId="0" applyFont="1" applyFill="1" applyBorder="1" applyAlignment="1">
      <alignment vertical="top" wrapText="1"/>
    </xf>
    <xf numFmtId="0" fontId="0" fillId="5" borderId="38" xfId="0" applyFill="1" applyBorder="1"/>
    <xf numFmtId="0" fontId="0" fillId="5" borderId="37" xfId="0" applyFill="1" applyBorder="1"/>
    <xf numFmtId="0" fontId="0" fillId="3" borderId="38" xfId="0" applyFill="1" applyBorder="1"/>
    <xf numFmtId="0" fontId="0" fillId="3" borderId="37" xfId="0" applyFill="1" applyBorder="1"/>
    <xf numFmtId="9" fontId="0" fillId="0" borderId="7" xfId="1" applyFont="1" applyBorder="1"/>
    <xf numFmtId="0" fontId="8" fillId="0" borderId="0" xfId="2" applyFont="1" applyAlignment="1">
      <alignment horizontal="center"/>
    </xf>
    <xf numFmtId="0" fontId="12" fillId="2" borderId="0" xfId="0" applyFont="1" applyFill="1" applyProtection="1">
      <protection locked="0"/>
    </xf>
    <xf numFmtId="0" fontId="13"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0" fillId="0" borderId="31" xfId="0" applyBorder="1" applyAlignment="1">
      <alignment horizontal="right"/>
    </xf>
    <xf numFmtId="0" fontId="0" fillId="0" borderId="32" xfId="0" applyBorder="1" applyAlignment="1">
      <alignment horizontal="right"/>
    </xf>
    <xf numFmtId="0" fontId="4" fillId="2" borderId="8" xfId="0" applyFont="1" applyFill="1" applyBorder="1"/>
    <xf numFmtId="0" fontId="0" fillId="2" borderId="9" xfId="0" applyFill="1" applyBorder="1"/>
    <xf numFmtId="0" fontId="0" fillId="2" borderId="10" xfId="0" applyFill="1" applyBorder="1"/>
    <xf numFmtId="0" fontId="12" fillId="2" borderId="8" xfId="0" applyFont="1" applyFill="1" applyBorder="1" applyProtection="1">
      <protection locked="0"/>
    </xf>
    <xf numFmtId="0" fontId="12" fillId="2" borderId="9" xfId="0" applyFont="1" applyFill="1" applyBorder="1" applyProtection="1">
      <protection locked="0"/>
    </xf>
    <xf numFmtId="0" fontId="13" fillId="2" borderId="9" xfId="0" applyFont="1" applyFill="1" applyBorder="1" applyProtection="1">
      <protection locked="0"/>
    </xf>
    <xf numFmtId="0" fontId="14" fillId="7" borderId="4" xfId="0" applyFont="1" applyFill="1" applyBorder="1"/>
    <xf numFmtId="0" fontId="14" fillId="7" borderId="4" xfId="0" applyFont="1" applyFill="1" applyBorder="1" applyAlignment="1">
      <alignment horizontal="center"/>
    </xf>
    <xf numFmtId="0" fontId="15" fillId="7" borderId="1" xfId="2" applyFont="1" applyFill="1" applyBorder="1" applyAlignment="1">
      <alignment horizontal="center"/>
    </xf>
    <xf numFmtId="0" fontId="15" fillId="7" borderId="2" xfId="2" applyFont="1" applyFill="1" applyBorder="1" applyAlignment="1">
      <alignment horizontal="center"/>
    </xf>
    <xf numFmtId="0" fontId="15" fillId="7" borderId="3" xfId="2" applyFont="1" applyFill="1" applyBorder="1" applyAlignment="1">
      <alignment horizontal="center"/>
    </xf>
    <xf numFmtId="0" fontId="6" fillId="0" borderId="24" xfId="2" applyBorder="1" applyAlignment="1">
      <alignment horizontal="left" vertical="top" wrapText="1"/>
    </xf>
    <xf numFmtId="0" fontId="6" fillId="0" borderId="0" xfId="2" applyAlignment="1">
      <alignment horizontal="left" vertical="top" wrapText="1"/>
    </xf>
    <xf numFmtId="0" fontId="6" fillId="0" borderId="35" xfId="2" applyBorder="1" applyAlignment="1">
      <alignment horizontal="left" vertical="top" wrapText="1"/>
    </xf>
    <xf numFmtId="0" fontId="6" fillId="0" borderId="11" xfId="2" applyBorder="1" applyAlignment="1">
      <alignment horizontal="left" vertical="top" wrapText="1"/>
    </xf>
    <xf numFmtId="0" fontId="6" fillId="0" borderId="12" xfId="2" applyBorder="1" applyAlignment="1">
      <alignment horizontal="left" vertical="top" wrapText="1"/>
    </xf>
    <xf numFmtId="0" fontId="6" fillId="0" borderId="13" xfId="2" applyBorder="1" applyAlignment="1">
      <alignment horizontal="left" vertical="top" wrapText="1"/>
    </xf>
    <xf numFmtId="0" fontId="5" fillId="4" borderId="25" xfId="2" applyFont="1" applyFill="1" applyBorder="1" applyAlignment="1">
      <alignment horizontal="center"/>
    </xf>
    <xf numFmtId="0" fontId="5" fillId="4" borderId="26" xfId="2" applyFont="1" applyFill="1" applyBorder="1" applyAlignment="1">
      <alignment horizontal="center"/>
    </xf>
    <xf numFmtId="0" fontId="5" fillId="4" borderId="27" xfId="2" applyFont="1" applyFill="1" applyBorder="1" applyAlignment="1">
      <alignment horizontal="center"/>
    </xf>
    <xf numFmtId="0" fontId="6" fillId="0" borderId="1" xfId="2" applyBorder="1" applyAlignment="1">
      <alignment horizontal="left" vertical="top" wrapText="1"/>
    </xf>
    <xf numFmtId="0" fontId="6" fillId="0" borderId="2" xfId="2" applyBorder="1" applyAlignment="1">
      <alignment horizontal="left" vertical="top" wrapText="1"/>
    </xf>
    <xf numFmtId="0" fontId="6" fillId="0" borderId="3" xfId="2" applyBorder="1" applyAlignment="1">
      <alignment horizontal="left" vertical="top" wrapText="1"/>
    </xf>
    <xf numFmtId="0" fontId="7" fillId="0" borderId="11" xfId="2" applyFont="1" applyBorder="1" applyAlignment="1">
      <alignment horizontal="left" vertical="top" wrapText="1"/>
    </xf>
    <xf numFmtId="0" fontId="7" fillId="0" borderId="12" xfId="2" applyFont="1" applyBorder="1" applyAlignment="1">
      <alignment horizontal="left" vertical="top" wrapText="1"/>
    </xf>
    <xf numFmtId="0" fontId="7" fillId="0" borderId="13" xfId="2" applyFont="1" applyBorder="1" applyAlignment="1">
      <alignment horizontal="left" vertical="top" wrapText="1"/>
    </xf>
    <xf numFmtId="0" fontId="10" fillId="4" borderId="1" xfId="2" applyFont="1" applyFill="1" applyBorder="1" applyAlignment="1">
      <alignment horizontal="center"/>
    </xf>
    <xf numFmtId="0" fontId="10" fillId="4" borderId="2" xfId="2" applyFont="1" applyFill="1" applyBorder="1" applyAlignment="1">
      <alignment horizontal="center"/>
    </xf>
    <xf numFmtId="0" fontId="10" fillId="4" borderId="3" xfId="2" applyFont="1" applyFill="1" applyBorder="1" applyAlignment="1">
      <alignment horizontal="center"/>
    </xf>
    <xf numFmtId="0" fontId="14" fillId="7" borderId="2" xfId="2" applyFont="1" applyFill="1" applyBorder="1" applyAlignment="1">
      <alignment horizontal="center" wrapText="1"/>
    </xf>
    <xf numFmtId="0" fontId="14" fillId="7" borderId="2" xfId="2" applyFont="1" applyFill="1" applyBorder="1" applyAlignment="1">
      <alignment horizontal="center"/>
    </xf>
    <xf numFmtId="0" fontId="8" fillId="0" borderId="1" xfId="2" applyFont="1" applyBorder="1" applyAlignment="1">
      <alignment horizontal="center"/>
    </xf>
    <xf numFmtId="0" fontId="8" fillId="0" borderId="2" xfId="2" applyFont="1" applyBorder="1" applyAlignment="1">
      <alignment horizontal="center"/>
    </xf>
    <xf numFmtId="0" fontId="8" fillId="0" borderId="3" xfId="2" applyFont="1" applyBorder="1" applyAlignment="1">
      <alignment horizontal="center"/>
    </xf>
    <xf numFmtId="0" fontId="4" fillId="3" borderId="5"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0" borderId="0" xfId="0" applyFont="1" applyAlignment="1">
      <alignment horizontal="left" vertical="center" wrapText="1"/>
    </xf>
    <xf numFmtId="0" fontId="4" fillId="2" borderId="1" xfId="0" applyFont="1" applyFill="1" applyBorder="1" applyAlignment="1">
      <alignment horizontal="left"/>
    </xf>
    <xf numFmtId="0" fontId="4" fillId="2" borderId="2" xfId="0" applyFont="1" applyFill="1" applyBorder="1" applyAlignment="1">
      <alignment horizontal="left"/>
    </xf>
    <xf numFmtId="0" fontId="11" fillId="2" borderId="1" xfId="0" applyFont="1" applyFill="1" applyBorder="1" applyAlignment="1">
      <alignment horizontal="center"/>
    </xf>
    <xf numFmtId="0" fontId="11" fillId="2" borderId="2" xfId="0" applyFont="1" applyFill="1" applyBorder="1" applyAlignment="1">
      <alignment horizontal="center"/>
    </xf>
    <xf numFmtId="0" fontId="11" fillId="2" borderId="3" xfId="0" applyFont="1" applyFill="1" applyBorder="1" applyAlignment="1">
      <alignment horizont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4" fillId="5" borderId="5"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2" borderId="3" xfId="0" applyFont="1" applyFill="1" applyBorder="1" applyAlignment="1">
      <alignment horizontal="left"/>
    </xf>
    <xf numFmtId="164" fontId="0" fillId="6" borderId="1" xfId="0" applyNumberFormat="1" applyFill="1" applyBorder="1" applyAlignment="1">
      <alignment horizontal="center"/>
    </xf>
    <xf numFmtId="164" fontId="0" fillId="6" borderId="2" xfId="0" applyNumberFormat="1" applyFill="1" applyBorder="1" applyAlignment="1">
      <alignment horizontal="center"/>
    </xf>
    <xf numFmtId="164" fontId="0" fillId="6" borderId="3" xfId="0" applyNumberFormat="1" applyFill="1" applyBorder="1" applyAlignment="1">
      <alignment horizontal="center"/>
    </xf>
    <xf numFmtId="0" fontId="14" fillId="7" borderId="1" xfId="0" applyFont="1" applyFill="1" applyBorder="1" applyAlignment="1">
      <alignment horizontal="center"/>
    </xf>
    <xf numFmtId="0" fontId="14" fillId="7" borderId="2" xfId="0" applyFont="1" applyFill="1" applyBorder="1" applyAlignment="1">
      <alignment horizontal="center"/>
    </xf>
    <xf numFmtId="0" fontId="14" fillId="7" borderId="3" xfId="0" applyFont="1" applyFill="1" applyBorder="1" applyAlignment="1">
      <alignment horizontal="center"/>
    </xf>
  </cellXfs>
  <cellStyles count="3">
    <cellStyle name="Normal" xfId="0" builtinId="0"/>
    <cellStyle name="Normal 2" xfId="2"/>
    <cellStyle name="Percent" xfId="1" builtinId="5"/>
  </cellStyles>
  <dxfs count="97">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6"/>
  </cols>
  <sheetData>
    <row r="1" spans="1:10" ht="26.4" thickBot="1" x14ac:dyDescent="0.55000000000000004">
      <c r="A1" s="86" t="s">
        <v>40</v>
      </c>
      <c r="B1" s="87"/>
      <c r="C1" s="87"/>
      <c r="D1" s="87"/>
      <c r="E1" s="87"/>
      <c r="F1" s="87"/>
      <c r="G1" s="87"/>
      <c r="H1" s="87"/>
      <c r="I1" s="87"/>
      <c r="J1" s="88"/>
    </row>
    <row r="2" spans="1:10" ht="46.5" customHeight="1" thickBot="1" x14ac:dyDescent="0.35">
      <c r="A2" s="89" t="s">
        <v>0</v>
      </c>
      <c r="B2" s="90"/>
      <c r="C2" s="90"/>
      <c r="D2" s="90"/>
      <c r="E2" s="90"/>
      <c r="F2" s="90"/>
      <c r="G2" s="90"/>
      <c r="H2" s="90"/>
      <c r="I2" s="90"/>
      <c r="J2" s="90"/>
    </row>
    <row r="3" spans="1:10" ht="121.65" customHeight="1" thickBot="1" x14ac:dyDescent="0.35">
      <c r="A3" s="91"/>
      <c r="B3" s="92"/>
      <c r="C3" s="92"/>
      <c r="D3" s="92"/>
      <c r="E3" s="92"/>
      <c r="F3" s="92"/>
      <c r="G3" s="92"/>
      <c r="H3" s="92"/>
      <c r="I3" s="92"/>
      <c r="J3" s="93"/>
    </row>
    <row r="4" spans="1:10" ht="16.2" thickBot="1" x14ac:dyDescent="0.35">
      <c r="A4" s="52"/>
      <c r="B4" s="52"/>
      <c r="C4" s="52"/>
      <c r="D4" s="52"/>
      <c r="E4" s="52"/>
      <c r="F4" s="52"/>
      <c r="G4" s="52"/>
      <c r="H4" s="52"/>
      <c r="I4" s="52"/>
      <c r="J4" s="52"/>
    </row>
    <row r="5" spans="1:10" x14ac:dyDescent="0.3">
      <c r="A5" s="77" t="s">
        <v>1</v>
      </c>
      <c r="B5" s="78"/>
      <c r="C5" s="78"/>
      <c r="D5" s="78"/>
      <c r="E5" s="78"/>
      <c r="F5" s="78"/>
      <c r="G5" s="78"/>
      <c r="H5" s="78"/>
      <c r="I5" s="78"/>
      <c r="J5" s="79"/>
    </row>
    <row r="6" spans="1:10" ht="409.5" customHeight="1" thickBot="1" x14ac:dyDescent="0.35">
      <c r="A6" s="83" t="s">
        <v>2</v>
      </c>
      <c r="B6" s="84"/>
      <c r="C6" s="84"/>
      <c r="D6" s="84"/>
      <c r="E6" s="84"/>
      <c r="F6" s="84"/>
      <c r="G6" s="84"/>
      <c r="H6" s="84"/>
      <c r="I6" s="84"/>
      <c r="J6" s="85"/>
    </row>
    <row r="7" spans="1:10" ht="16.2" thickBot="1" x14ac:dyDescent="0.35">
      <c r="A7" s="52"/>
      <c r="B7" s="52"/>
      <c r="C7" s="52"/>
      <c r="D7" s="52"/>
      <c r="E7" s="52"/>
      <c r="F7" s="52"/>
      <c r="G7" s="52"/>
      <c r="H7" s="52"/>
      <c r="I7" s="52"/>
      <c r="J7" s="52"/>
    </row>
    <row r="8" spans="1:10" x14ac:dyDescent="0.3">
      <c r="A8" s="77" t="s">
        <v>3</v>
      </c>
      <c r="B8" s="78"/>
      <c r="C8" s="78"/>
      <c r="D8" s="78"/>
      <c r="E8" s="78"/>
      <c r="F8" s="78"/>
      <c r="G8" s="78"/>
      <c r="H8" s="78"/>
      <c r="I8" s="78"/>
      <c r="J8" s="79"/>
    </row>
    <row r="9" spans="1:10" x14ac:dyDescent="0.3">
      <c r="A9" s="71" t="s">
        <v>4</v>
      </c>
      <c r="B9" s="72"/>
      <c r="C9" s="72"/>
      <c r="D9" s="72"/>
      <c r="E9" s="72"/>
      <c r="F9" s="72"/>
      <c r="G9" s="72"/>
      <c r="H9" s="72"/>
      <c r="I9" s="72"/>
      <c r="J9" s="73"/>
    </row>
    <row r="10" spans="1:10" ht="16.5" customHeight="1" thickBot="1" x14ac:dyDescent="0.35">
      <c r="A10" s="74" t="s">
        <v>5</v>
      </c>
      <c r="B10" s="75"/>
      <c r="C10" s="75"/>
      <c r="D10" s="75"/>
      <c r="E10" s="75"/>
      <c r="F10" s="75"/>
      <c r="G10" s="75"/>
      <c r="H10" s="75"/>
      <c r="I10" s="75"/>
      <c r="J10" s="76"/>
    </row>
    <row r="11" spans="1:10" ht="16.2" thickBot="1" x14ac:dyDescent="0.35"/>
    <row r="12" spans="1:10" x14ac:dyDescent="0.3">
      <c r="A12" s="77" t="s">
        <v>6</v>
      </c>
      <c r="B12" s="78"/>
      <c r="C12" s="78"/>
      <c r="D12" s="78"/>
      <c r="E12" s="78"/>
      <c r="F12" s="78"/>
      <c r="G12" s="78"/>
      <c r="H12" s="78"/>
      <c r="I12" s="78"/>
      <c r="J12" s="79"/>
    </row>
    <row r="13" spans="1:10" ht="16.5" customHeight="1" x14ac:dyDescent="0.3">
      <c r="A13" s="71" t="s">
        <v>7</v>
      </c>
      <c r="B13" s="72"/>
      <c r="C13" s="72"/>
      <c r="D13" s="72"/>
      <c r="E13" s="72"/>
      <c r="F13" s="72"/>
      <c r="G13" s="72"/>
      <c r="H13" s="72"/>
      <c r="I13" s="72"/>
      <c r="J13" s="73"/>
    </row>
    <row r="14" spans="1:10" ht="132" customHeight="1" x14ac:dyDescent="0.3">
      <c r="A14" s="71" t="s">
        <v>8</v>
      </c>
      <c r="B14" s="72"/>
      <c r="C14" s="72"/>
      <c r="D14" s="72"/>
      <c r="E14" s="72"/>
      <c r="F14" s="72"/>
      <c r="G14" s="72"/>
      <c r="H14" s="72"/>
      <c r="I14" s="72"/>
      <c r="J14" s="73"/>
    </row>
    <row r="15" spans="1:10" ht="33" customHeight="1" thickBot="1" x14ac:dyDescent="0.35">
      <c r="A15" s="74" t="s">
        <v>9</v>
      </c>
      <c r="B15" s="75"/>
      <c r="C15" s="75"/>
      <c r="D15" s="75"/>
      <c r="E15" s="75"/>
      <c r="F15" s="75"/>
      <c r="G15" s="75"/>
      <c r="H15" s="75"/>
      <c r="I15" s="75"/>
      <c r="J15" s="76"/>
    </row>
    <row r="16" spans="1:10" ht="16.2" thickBot="1" x14ac:dyDescent="0.35">
      <c r="A16" s="36"/>
      <c r="B16" s="36"/>
      <c r="C16" s="36"/>
      <c r="D16" s="36"/>
      <c r="E16" s="36"/>
      <c r="F16" s="36"/>
      <c r="G16" s="36"/>
      <c r="H16" s="36"/>
      <c r="I16" s="36"/>
      <c r="J16" s="36"/>
    </row>
    <row r="17" spans="1:10" ht="16.2" thickBot="1" x14ac:dyDescent="0.35">
      <c r="A17" s="77" t="s">
        <v>10</v>
      </c>
      <c r="B17" s="78"/>
      <c r="C17" s="78"/>
      <c r="D17" s="78"/>
      <c r="E17" s="78"/>
      <c r="F17" s="78"/>
      <c r="G17" s="78"/>
      <c r="H17" s="78"/>
      <c r="I17" s="78"/>
      <c r="J17" s="79"/>
    </row>
    <row r="18" spans="1:10" ht="48.6" customHeight="1" thickBot="1" x14ac:dyDescent="0.35">
      <c r="A18" s="80" t="s">
        <v>11</v>
      </c>
      <c r="B18" s="81"/>
      <c r="C18" s="81"/>
      <c r="D18" s="81"/>
      <c r="E18" s="81"/>
      <c r="F18" s="81"/>
      <c r="G18" s="81"/>
      <c r="H18" s="81"/>
      <c r="I18" s="81"/>
      <c r="J18" s="82"/>
    </row>
    <row r="19" spans="1:10" ht="16.2" thickBot="1" x14ac:dyDescent="0.35"/>
    <row r="20" spans="1:10" ht="16.2" thickBot="1" x14ac:dyDescent="0.35">
      <c r="A20" s="77" t="s">
        <v>12</v>
      </c>
      <c r="B20" s="78"/>
      <c r="C20" s="78"/>
      <c r="D20" s="78"/>
      <c r="E20" s="78"/>
      <c r="F20" s="78"/>
      <c r="G20" s="78"/>
      <c r="H20" s="78"/>
      <c r="I20" s="78"/>
      <c r="J20" s="79"/>
    </row>
    <row r="21" spans="1:10" ht="33.75" customHeight="1" thickBot="1" x14ac:dyDescent="0.35">
      <c r="A21" s="80" t="s">
        <v>13</v>
      </c>
      <c r="B21" s="81"/>
      <c r="C21" s="81"/>
      <c r="D21" s="81"/>
      <c r="E21" s="81"/>
      <c r="F21" s="81"/>
      <c r="G21" s="81"/>
      <c r="H21" s="81"/>
      <c r="I21" s="81"/>
      <c r="J21" s="82"/>
    </row>
    <row r="22" spans="1:10" ht="16.2" thickBot="1" x14ac:dyDescent="0.35"/>
    <row r="23" spans="1:10" ht="16.2" thickBot="1" x14ac:dyDescent="0.35">
      <c r="A23" s="68" t="s">
        <v>14</v>
      </c>
      <c r="B23" s="69"/>
      <c r="C23" s="69"/>
      <c r="D23" s="69"/>
      <c r="E23" s="69"/>
      <c r="F23" s="69"/>
      <c r="G23" s="69"/>
      <c r="H23" s="69"/>
      <c r="I23" s="69"/>
      <c r="J23" s="70"/>
    </row>
  </sheetData>
  <sheetProtection algorithmName="SHA-512" hashValue="/BkHf7yb/fexjz2Jn3Z9fO35tCCRE7EToiu4QSXEYExD41ca2w8N8SAL3kgWeCAKQZ7MgHNYu3aTjGLUUpcD5Q==" saltValue="LdMZAkSch5LVpQPkhEfY7w==" spinCount="100000" sheet="1" objects="1" scenarios="1"/>
  <mergeCells count="17">
    <mergeCell ref="A8:J8"/>
    <mergeCell ref="A9:J9"/>
    <mergeCell ref="A10:J10"/>
    <mergeCell ref="A12:J12"/>
    <mergeCell ref="A13:J13"/>
    <mergeCell ref="A5:J5"/>
    <mergeCell ref="A6:J6"/>
    <mergeCell ref="A1:J1"/>
    <mergeCell ref="A2:J2"/>
    <mergeCell ref="A3:J3"/>
    <mergeCell ref="A23:J23"/>
    <mergeCell ref="A14:J14"/>
    <mergeCell ref="A15:J15"/>
    <mergeCell ref="A20:J20"/>
    <mergeCell ref="A21:J21"/>
    <mergeCell ref="A17:J17"/>
    <mergeCell ref="A18:J18"/>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123"/>
  <sheetViews>
    <sheetView zoomScale="80" zoomScaleNormal="80" workbookViewId="0">
      <pane xSplit="1" ySplit="3" topLeftCell="B4" activePane="bottomRight" state="frozen"/>
      <selection pane="topRight" activeCell="I2" sqref="I2:Q2"/>
      <selection pane="bottomLeft" activeCell="I2" sqref="I2:Q2"/>
      <selection pane="bottomRight" activeCell="I2" sqref="I2:Q2"/>
    </sheetView>
  </sheetViews>
  <sheetFormatPr defaultColWidth="8.88671875" defaultRowHeight="14.4" x14ac:dyDescent="0.3"/>
  <cols>
    <col min="1" max="1" width="34.8867187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66" t="s">
        <v>40</v>
      </c>
      <c r="G1" s="44"/>
      <c r="H1" s="15"/>
      <c r="I1" s="99" t="s">
        <v>40</v>
      </c>
      <c r="J1" s="100"/>
      <c r="K1" s="100"/>
      <c r="L1" s="100"/>
      <c r="M1" s="100"/>
      <c r="N1" s="100"/>
      <c r="O1" s="100"/>
      <c r="P1" s="100"/>
      <c r="Q1" s="101"/>
    </row>
    <row r="2" spans="1:17" ht="15" thickBot="1" x14ac:dyDescent="0.35">
      <c r="A2" s="6"/>
      <c r="B2" s="97" t="s">
        <v>16</v>
      </c>
      <c r="C2" s="98"/>
      <c r="D2" s="98"/>
      <c r="E2" s="98"/>
      <c r="F2" s="98"/>
      <c r="G2" s="67" t="s">
        <v>41</v>
      </c>
      <c r="H2" s="15"/>
      <c r="I2" s="102"/>
      <c r="J2" s="103"/>
      <c r="K2" s="103"/>
      <c r="L2" s="103"/>
      <c r="M2" s="103"/>
      <c r="N2" s="103"/>
      <c r="O2" s="103"/>
      <c r="P2" s="103"/>
      <c r="Q2" s="104"/>
    </row>
    <row r="3" spans="1:17" ht="29.4" thickBot="1" x14ac:dyDescent="0.35">
      <c r="A3" s="5" t="s">
        <v>17</v>
      </c>
      <c r="B3" s="22" t="s">
        <v>18</v>
      </c>
      <c r="C3" s="23" t="s">
        <v>19</v>
      </c>
      <c r="D3" s="23" t="s">
        <v>20</v>
      </c>
      <c r="E3" s="24" t="s">
        <v>21</v>
      </c>
      <c r="F3" s="24" t="s">
        <v>22</v>
      </c>
      <c r="G3" s="37" t="s">
        <v>23</v>
      </c>
      <c r="H3" s="16"/>
      <c r="I3" s="105" t="s">
        <v>24</v>
      </c>
      <c r="J3" s="106"/>
      <c r="K3" s="46" t="s">
        <v>25</v>
      </c>
      <c r="L3" s="46" t="s">
        <v>26</v>
      </c>
      <c r="M3" s="46" t="s">
        <v>27</v>
      </c>
      <c r="N3" s="46" t="s">
        <v>19</v>
      </c>
      <c r="O3" s="46" t="s">
        <v>20</v>
      </c>
      <c r="P3" s="46" t="s">
        <v>21</v>
      </c>
      <c r="Q3" s="46" t="s">
        <v>22</v>
      </c>
    </row>
    <row r="4" spans="1:17" ht="15" customHeight="1" x14ac:dyDescent="0.3">
      <c r="A4" s="53"/>
      <c r="B4" s="31"/>
      <c r="C4" s="57"/>
      <c r="D4" s="57"/>
      <c r="E4" s="57"/>
      <c r="F4" s="58"/>
      <c r="G4" s="38"/>
      <c r="I4" s="107" t="s">
        <v>29</v>
      </c>
      <c r="J4" s="47" t="s">
        <v>30</v>
      </c>
      <c r="K4" s="45">
        <f>COUNTIF(G4:G48, "Monitoring")</f>
        <v>0</v>
      </c>
      <c r="L4" s="45">
        <f>COUNTIFS(G4:G48, "Monitoring",$B4:$B48, "m")</f>
        <v>0</v>
      </c>
      <c r="M4" s="45">
        <f>COUNTIFS(G4:G48, "Monitoring",$B4:$B48, "f")</f>
        <v>0</v>
      </c>
      <c r="N4" s="45">
        <f>COUNTIFS(G4:G48, "Monitoring",$C4:$C48, "*")</f>
        <v>0</v>
      </c>
      <c r="O4" s="45">
        <f>COUNTIFS(G4:G48, "Monitoring",$D4:$D48, "*")</f>
        <v>0</v>
      </c>
      <c r="P4" s="45">
        <f>COUNTIFS(G4:G48, "Monitoring",$E4:$E48, "*")</f>
        <v>0</v>
      </c>
      <c r="Q4" s="45">
        <f>COUNTIFS(G4:G48, "Monitoring",$F4:$F48, "*")</f>
        <v>0</v>
      </c>
    </row>
    <row r="5" spans="1:17" ht="15" thickBot="1" x14ac:dyDescent="0.35">
      <c r="A5" s="53"/>
      <c r="B5" s="32"/>
      <c r="C5" s="33"/>
      <c r="D5" s="33"/>
      <c r="E5" s="33"/>
      <c r="F5" s="59"/>
      <c r="G5" s="39"/>
      <c r="I5" s="108"/>
      <c r="J5" s="48" t="s">
        <v>31</v>
      </c>
      <c r="K5" s="51" t="e">
        <f>K4/$B$49</f>
        <v>#DIV/0!</v>
      </c>
      <c r="L5" s="51" t="e">
        <f>L4/$B$50</f>
        <v>#DIV/0!</v>
      </c>
      <c r="M5" s="51" t="e">
        <f>M4/$B$51</f>
        <v>#DIV/0!</v>
      </c>
      <c r="N5" s="51" t="e">
        <f>N4/$C$49</f>
        <v>#DIV/0!</v>
      </c>
      <c r="O5" s="51" t="e">
        <f>O4/$D$49</f>
        <v>#DIV/0!</v>
      </c>
      <c r="P5" s="51" t="e">
        <f>P4/$E$49</f>
        <v>#DIV/0!</v>
      </c>
      <c r="Q5" s="51" t="e">
        <f>Q4/$F$49</f>
        <v>#DIV/0!</v>
      </c>
    </row>
    <row r="6" spans="1:17" x14ac:dyDescent="0.3">
      <c r="A6" s="53"/>
      <c r="B6" s="32"/>
      <c r="C6" s="33"/>
      <c r="D6" s="33"/>
      <c r="E6" s="33"/>
      <c r="F6" s="59"/>
      <c r="G6" s="39"/>
      <c r="I6" s="94" t="s">
        <v>32</v>
      </c>
      <c r="J6" s="49" t="s">
        <v>30</v>
      </c>
      <c r="K6" s="45">
        <f>COUNTIF(G4:G48, "On track to meet curriculum-related expectations")</f>
        <v>0</v>
      </c>
      <c r="L6" s="45">
        <f>COUNTIFS(G4:G48, "On track to meet curriculum-related expectations", $B4:$B48, "m")</f>
        <v>0</v>
      </c>
      <c r="M6" s="45">
        <f>COUNTIFS(G4:G48, "On track to meet curriculum-related expectations", $B4:$B48, "f")</f>
        <v>0</v>
      </c>
      <c r="N6" s="45">
        <f>COUNTIFS(G4:G48, "On track to meet curriculum-related expectations", $C4:$C48, "*")</f>
        <v>0</v>
      </c>
      <c r="O6" s="45">
        <f>COUNTIFS(G4:G48, "On track to meet curriculum-related expectations", $D4:$D48, "*")</f>
        <v>0</v>
      </c>
      <c r="P6" s="45">
        <f>COUNTIFS(G4:G48, "On track to meet curriculum-related expectations", $E4:$E48, "*")</f>
        <v>0</v>
      </c>
      <c r="Q6" s="45">
        <f>COUNTIFS(G4:G48, "On track to meet curriculum-related expectations", $F4:$F48, "*")</f>
        <v>0</v>
      </c>
    </row>
    <row r="7" spans="1:17" ht="15" thickBot="1" x14ac:dyDescent="0.35">
      <c r="A7" s="53"/>
      <c r="B7" s="32"/>
      <c r="C7" s="33"/>
      <c r="D7" s="33"/>
      <c r="E7" s="33"/>
      <c r="F7" s="59"/>
      <c r="G7" s="39"/>
      <c r="I7" s="95"/>
      <c r="J7" s="50" t="s">
        <v>31</v>
      </c>
      <c r="K7" s="51" t="e">
        <f>K6/$B$49</f>
        <v>#DIV/0!</v>
      </c>
      <c r="L7" s="51" t="e">
        <f>L6/$B$50</f>
        <v>#DIV/0!</v>
      </c>
      <c r="M7" s="51" t="e">
        <f>M6/$B$51</f>
        <v>#DIV/0!</v>
      </c>
      <c r="N7" s="51" t="e">
        <f>N6/$C$49</f>
        <v>#DIV/0!</v>
      </c>
      <c r="O7" s="51" t="e">
        <f>O6/$D$49</f>
        <v>#DIV/0!</v>
      </c>
      <c r="P7" s="51" t="e">
        <f>P6/$E$49</f>
        <v>#DIV/0!</v>
      </c>
      <c r="Q7" s="51" t="e">
        <f>Q6/$F$49</f>
        <v>#DIV/0!</v>
      </c>
    </row>
    <row r="8" spans="1:17" x14ac:dyDescent="0.3">
      <c r="A8" s="53"/>
      <c r="B8" s="32"/>
      <c r="C8" s="33"/>
      <c r="D8" s="33"/>
      <c r="E8" s="33"/>
      <c r="F8" s="59"/>
      <c r="G8" s="39"/>
    </row>
    <row r="9" spans="1:17" x14ac:dyDescent="0.3">
      <c r="A9" s="53"/>
      <c r="B9" s="32"/>
      <c r="C9" s="33"/>
      <c r="D9" s="33"/>
      <c r="E9" s="33"/>
      <c r="F9" s="59"/>
      <c r="G9" s="39"/>
    </row>
    <row r="10" spans="1:17" x14ac:dyDescent="0.3">
      <c r="A10" s="53"/>
      <c r="B10" s="32"/>
      <c r="C10" s="33"/>
      <c r="D10" s="33"/>
      <c r="E10" s="33"/>
      <c r="F10" s="59"/>
      <c r="G10" s="39"/>
      <c r="I10" s="96"/>
    </row>
    <row r="11" spans="1:17" x14ac:dyDescent="0.3">
      <c r="A11" s="53"/>
      <c r="B11" s="32"/>
      <c r="C11" s="33"/>
      <c r="D11" s="33"/>
      <c r="E11" s="33"/>
      <c r="F11" s="59"/>
      <c r="G11" s="39"/>
      <c r="I11" s="96"/>
      <c r="K11" s="21"/>
      <c r="L11" s="21"/>
      <c r="M11" s="21"/>
      <c r="N11" s="21"/>
      <c r="O11" s="21"/>
      <c r="P11" s="21"/>
      <c r="Q11" s="21"/>
    </row>
    <row r="12" spans="1:17" x14ac:dyDescent="0.3">
      <c r="A12" s="53"/>
      <c r="B12" s="32"/>
      <c r="C12" s="33"/>
      <c r="D12" s="33"/>
      <c r="E12" s="33"/>
      <c r="F12" s="59"/>
      <c r="G12" s="39"/>
    </row>
    <row r="13" spans="1:17" x14ac:dyDescent="0.3">
      <c r="A13" s="53"/>
      <c r="B13" s="32"/>
      <c r="C13" s="33"/>
      <c r="D13" s="33"/>
      <c r="E13" s="33"/>
      <c r="F13" s="59"/>
      <c r="G13" s="39"/>
    </row>
    <row r="14" spans="1:17" x14ac:dyDescent="0.3">
      <c r="A14" s="53"/>
      <c r="B14" s="32"/>
      <c r="C14" s="33"/>
      <c r="D14" s="33"/>
      <c r="E14" s="33"/>
      <c r="F14" s="59"/>
      <c r="G14" s="39"/>
    </row>
    <row r="15" spans="1:17" x14ac:dyDescent="0.3">
      <c r="A15" s="53"/>
      <c r="B15" s="32"/>
      <c r="C15" s="33"/>
      <c r="D15" s="33"/>
      <c r="E15" s="33"/>
      <c r="F15" s="59"/>
      <c r="G15" s="39"/>
    </row>
    <row r="16" spans="1:17" x14ac:dyDescent="0.3">
      <c r="A16" s="53"/>
      <c r="B16" s="32"/>
      <c r="C16" s="56"/>
      <c r="D16" s="33"/>
      <c r="E16" s="33"/>
      <c r="F16" s="59"/>
      <c r="G16" s="39"/>
    </row>
    <row r="17" spans="1:7" x14ac:dyDescent="0.3">
      <c r="A17" s="53"/>
      <c r="B17" s="32"/>
      <c r="C17" s="33"/>
      <c r="D17" s="33"/>
      <c r="E17" s="33"/>
      <c r="F17" s="59"/>
      <c r="G17" s="39"/>
    </row>
    <row r="18" spans="1:7" x14ac:dyDescent="0.3">
      <c r="A18" s="54"/>
      <c r="B18" s="32"/>
      <c r="C18" s="33"/>
      <c r="D18" s="33"/>
      <c r="E18" s="33"/>
      <c r="F18" s="59"/>
      <c r="G18" s="39"/>
    </row>
    <row r="19" spans="1:7" x14ac:dyDescent="0.3">
      <c r="A19" s="53"/>
      <c r="B19" s="32"/>
      <c r="C19" s="33"/>
      <c r="D19" s="33"/>
      <c r="E19" s="33"/>
      <c r="F19" s="59"/>
      <c r="G19" s="39"/>
    </row>
    <row r="20" spans="1:7" x14ac:dyDescent="0.3">
      <c r="A20" s="53"/>
      <c r="B20" s="32"/>
      <c r="C20" s="33"/>
      <c r="D20" s="33"/>
      <c r="E20" s="33"/>
      <c r="F20" s="59"/>
      <c r="G20" s="39"/>
    </row>
    <row r="21" spans="1:7" x14ac:dyDescent="0.3">
      <c r="A21" s="53"/>
      <c r="B21" s="32"/>
      <c r="C21" s="33"/>
      <c r="D21" s="33"/>
      <c r="E21" s="33"/>
      <c r="F21" s="59"/>
      <c r="G21" s="39"/>
    </row>
    <row r="22" spans="1:7" x14ac:dyDescent="0.3">
      <c r="A22" s="53"/>
      <c r="B22" s="32"/>
      <c r="C22" s="33"/>
      <c r="D22" s="33"/>
      <c r="E22" s="33"/>
      <c r="F22" s="59"/>
      <c r="G22" s="39"/>
    </row>
    <row r="23" spans="1:7" x14ac:dyDescent="0.3">
      <c r="A23" s="53"/>
      <c r="B23" s="32"/>
      <c r="C23" s="33"/>
      <c r="D23" s="33"/>
      <c r="E23" s="33"/>
      <c r="F23" s="59"/>
      <c r="G23" s="39"/>
    </row>
    <row r="24" spans="1:7" x14ac:dyDescent="0.3">
      <c r="A24" s="53"/>
      <c r="B24" s="32"/>
      <c r="C24" s="33"/>
      <c r="D24" s="33"/>
      <c r="E24" s="33"/>
      <c r="F24" s="59"/>
      <c r="G24" s="39"/>
    </row>
    <row r="25" spans="1:7" x14ac:dyDescent="0.3">
      <c r="A25" s="53"/>
      <c r="B25" s="32"/>
      <c r="C25" s="33"/>
      <c r="D25" s="33"/>
      <c r="E25" s="33"/>
      <c r="F25" s="59"/>
      <c r="G25" s="39"/>
    </row>
    <row r="26" spans="1:7" x14ac:dyDescent="0.3">
      <c r="A26" s="53"/>
      <c r="B26" s="32"/>
      <c r="C26" s="33"/>
      <c r="D26" s="33"/>
      <c r="E26" s="33"/>
      <c r="F26" s="59"/>
      <c r="G26" s="39"/>
    </row>
    <row r="27" spans="1:7" x14ac:dyDescent="0.3">
      <c r="A27" s="55"/>
      <c r="B27" s="32"/>
      <c r="C27" s="33"/>
      <c r="D27" s="33"/>
      <c r="E27" s="33"/>
      <c r="F27" s="59"/>
      <c r="G27" s="39"/>
    </row>
    <row r="28" spans="1:7" x14ac:dyDescent="0.3">
      <c r="A28" s="55"/>
      <c r="B28" s="32"/>
      <c r="C28" s="33"/>
      <c r="D28" s="33"/>
      <c r="E28" s="33"/>
      <c r="F28" s="59"/>
      <c r="G28" s="39"/>
    </row>
    <row r="29" spans="1:7" x14ac:dyDescent="0.3">
      <c r="A29" s="55"/>
      <c r="B29" s="32"/>
      <c r="C29" s="33"/>
      <c r="D29" s="33"/>
      <c r="E29" s="33"/>
      <c r="F29" s="59"/>
      <c r="G29" s="39"/>
    </row>
    <row r="30" spans="1:7" x14ac:dyDescent="0.3">
      <c r="A30" s="55"/>
      <c r="B30" s="32"/>
      <c r="C30" s="33"/>
      <c r="D30" s="33"/>
      <c r="E30" s="33"/>
      <c r="F30" s="59"/>
      <c r="G30" s="39"/>
    </row>
    <row r="31" spans="1:7" x14ac:dyDescent="0.3">
      <c r="A31" s="55"/>
      <c r="B31" s="32"/>
      <c r="C31" s="33"/>
      <c r="D31" s="33"/>
      <c r="E31" s="33"/>
      <c r="F31" s="59"/>
      <c r="G31" s="39"/>
    </row>
    <row r="32" spans="1:7" x14ac:dyDescent="0.3">
      <c r="A32" s="55"/>
      <c r="B32" s="34"/>
      <c r="C32" s="35"/>
      <c r="D32" s="35"/>
      <c r="E32" s="33"/>
      <c r="F32" s="59"/>
      <c r="G32" s="39"/>
    </row>
    <row r="33" spans="1:7" x14ac:dyDescent="0.3">
      <c r="A33" s="55"/>
      <c r="B33" s="34"/>
      <c r="C33" s="35"/>
      <c r="D33" s="35"/>
      <c r="E33" s="33"/>
      <c r="F33" s="59"/>
      <c r="G33" s="39"/>
    </row>
    <row r="34" spans="1:7" x14ac:dyDescent="0.3">
      <c r="A34" s="6"/>
      <c r="B34" s="4"/>
      <c r="C34" s="27"/>
      <c r="D34" s="27"/>
      <c r="E34" s="27"/>
      <c r="F34" s="28"/>
      <c r="G34" s="39"/>
    </row>
    <row r="35" spans="1:7" x14ac:dyDescent="0.3">
      <c r="A35" s="6"/>
      <c r="B35" s="4"/>
      <c r="C35" s="27"/>
      <c r="D35" s="27"/>
      <c r="E35" s="27"/>
      <c r="F35" s="28"/>
      <c r="G35" s="39"/>
    </row>
    <row r="36" spans="1:7" x14ac:dyDescent="0.3">
      <c r="A36" s="6"/>
      <c r="B36" s="4"/>
      <c r="C36" s="27"/>
      <c r="D36" s="27"/>
      <c r="E36" s="27"/>
      <c r="F36" s="28"/>
      <c r="G36" s="40"/>
    </row>
    <row r="37" spans="1:7" x14ac:dyDescent="0.3">
      <c r="A37" s="54"/>
      <c r="B37" s="32"/>
      <c r="C37" s="27"/>
      <c r="D37" s="27"/>
      <c r="E37" s="27"/>
      <c r="F37" s="28"/>
      <c r="G37" s="40"/>
    </row>
    <row r="38" spans="1:7" x14ac:dyDescent="0.3">
      <c r="A38" s="54"/>
      <c r="B38" s="34"/>
      <c r="C38" s="27"/>
      <c r="D38" s="27"/>
      <c r="E38" s="27"/>
      <c r="F38" s="28"/>
      <c r="G38" s="40"/>
    </row>
    <row r="39" spans="1:7" x14ac:dyDescent="0.3">
      <c r="A39" s="54"/>
      <c r="B39" s="32"/>
      <c r="C39" s="27"/>
      <c r="D39" s="27"/>
      <c r="E39" s="27"/>
      <c r="F39" s="28"/>
      <c r="G39" s="40"/>
    </row>
    <row r="40" spans="1:7" x14ac:dyDescent="0.3">
      <c r="A40" s="53"/>
      <c r="B40" s="4"/>
      <c r="C40" s="27"/>
      <c r="D40" s="27"/>
      <c r="E40" s="27"/>
      <c r="F40" s="28"/>
      <c r="G40" s="40"/>
    </row>
    <row r="41" spans="1:7" x14ac:dyDescent="0.3">
      <c r="A41" s="6"/>
      <c r="B41" s="4"/>
      <c r="C41" s="27"/>
      <c r="D41" s="27"/>
      <c r="E41" s="27"/>
      <c r="F41" s="28"/>
      <c r="G41" s="40"/>
    </row>
    <row r="42" spans="1:7" x14ac:dyDescent="0.3">
      <c r="A42" s="6"/>
      <c r="B42" s="4"/>
      <c r="C42" s="27"/>
      <c r="D42" s="27"/>
      <c r="E42" s="27"/>
      <c r="F42" s="28"/>
      <c r="G42" s="40"/>
    </row>
    <row r="43" spans="1:7" x14ac:dyDescent="0.3">
      <c r="A43" s="6"/>
      <c r="B43" s="4"/>
      <c r="C43" s="27"/>
      <c r="D43" s="27"/>
      <c r="E43" s="27"/>
      <c r="F43" s="28"/>
      <c r="G43" s="40"/>
    </row>
    <row r="44" spans="1:7" x14ac:dyDescent="0.3">
      <c r="A44" s="6"/>
      <c r="B44" s="4"/>
      <c r="C44" s="27"/>
      <c r="D44" s="27"/>
      <c r="E44" s="27"/>
      <c r="F44" s="28"/>
      <c r="G44" s="40"/>
    </row>
    <row r="45" spans="1:7" x14ac:dyDescent="0.3">
      <c r="A45" s="6"/>
      <c r="B45" s="4"/>
      <c r="C45" s="27"/>
      <c r="D45" s="27"/>
      <c r="E45" s="27"/>
      <c r="F45" s="28"/>
      <c r="G45" s="40"/>
    </row>
    <row r="46" spans="1:7" x14ac:dyDescent="0.3">
      <c r="A46" s="6"/>
      <c r="B46" s="4"/>
      <c r="C46" s="27"/>
      <c r="D46" s="27"/>
      <c r="E46" s="27"/>
      <c r="F46" s="28"/>
      <c r="G46" s="40"/>
    </row>
    <row r="47" spans="1:7" x14ac:dyDescent="0.3">
      <c r="A47" s="6"/>
      <c r="B47" s="4"/>
      <c r="C47" s="27"/>
      <c r="D47" s="27"/>
      <c r="E47" s="27"/>
      <c r="F47" s="28"/>
      <c r="G47" s="40"/>
    </row>
    <row r="48" spans="1:7" ht="15" thickBot="1" x14ac:dyDescent="0.35">
      <c r="A48" s="6"/>
      <c r="B48" s="12"/>
      <c r="C48" s="29"/>
      <c r="D48" s="29"/>
      <c r="E48" s="29"/>
      <c r="F48" s="30"/>
      <c r="G48" s="41"/>
    </row>
    <row r="49" spans="1:15" x14ac:dyDescent="0.3">
      <c r="A49" s="14" t="s">
        <v>33</v>
      </c>
      <c r="B49" s="10">
        <f>COUNTIF(B4:B48,"*")</f>
        <v>0</v>
      </c>
      <c r="C49" s="25">
        <f>COUNTIF(C4:C48,"*")</f>
        <v>0</v>
      </c>
      <c r="D49" s="25">
        <f>COUNTIF(D4:D48,"*")</f>
        <v>0</v>
      </c>
      <c r="E49" s="25">
        <f t="shared" ref="E49:F49" si="0">COUNTIF(E4:E48,"*")</f>
        <v>0</v>
      </c>
      <c r="F49" s="25">
        <f t="shared" si="0"/>
        <v>0</v>
      </c>
    </row>
    <row r="50" spans="1:15" ht="15.6" x14ac:dyDescent="0.3">
      <c r="A50" s="2" t="s">
        <v>34</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35</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G4:G48">
    <cfRule type="beginsWith" dxfId="96" priority="13" operator="beginsWith" text="Aiming high">
      <formula>LEFT(G4,LEN("Aiming high"))="Aiming high"</formula>
    </cfRule>
    <cfRule type="beginsWith" dxfId="95" priority="14" operator="beginsWith" text="On track">
      <formula>LEFT(G4,LEN("On track"))="On track"</formula>
    </cfRule>
    <cfRule type="beginsWith" dxfId="94" priority="15" operator="beginsWith" text="Working behind">
      <formula>LEFT(G4,LEN("Working behind"))="Working behind"</formula>
    </cfRule>
    <cfRule type="beginsWith" dxfId="93" priority="16" operator="beginsWith" text="Monitoring">
      <formula>LEFT(G4,LEN("Monitoring"))="Monitoring"</formula>
    </cfRule>
  </conditionalFormatting>
  <conditionalFormatting sqref="G4:G48">
    <cfRule type="cellIs" dxfId="92" priority="17" operator="equal">
      <formula>3</formula>
    </cfRule>
    <cfRule type="cellIs" dxfId="91" priority="18" operator="equal">
      <formula>2</formula>
    </cfRule>
    <cfRule type="cellIs" dxfId="90" priority="19" operator="equal">
      <formula>1</formula>
    </cfRule>
  </conditionalFormatting>
  <conditionalFormatting sqref="I4:J4 I6 J5 I10">
    <cfRule type="cellIs" dxfId="89" priority="10" operator="equal">
      <formula>3</formula>
    </cfRule>
    <cfRule type="cellIs" dxfId="88" priority="11" operator="equal">
      <formula>2</formula>
    </cfRule>
    <cfRule type="cellIs" dxfId="87" priority="12" operator="equal">
      <formula>1</formula>
    </cfRule>
  </conditionalFormatting>
  <conditionalFormatting sqref="J6:J7">
    <cfRule type="cellIs" dxfId="86" priority="4" operator="equal">
      <formula>3</formula>
    </cfRule>
    <cfRule type="cellIs" dxfId="85" priority="5" operator="equal">
      <formula>2</formula>
    </cfRule>
    <cfRule type="cellIs" dxfId="84" priority="6" operator="equal">
      <formula>1</formula>
    </cfRule>
  </conditionalFormatting>
  <conditionalFormatting sqref="J10:J11">
    <cfRule type="cellIs" dxfId="83" priority="1" operator="equal">
      <formula>3</formula>
    </cfRule>
    <cfRule type="cellIs" dxfId="82" priority="2" operator="equal">
      <formula>2</formula>
    </cfRule>
    <cfRule type="cellIs" dxfId="81" priority="3" operator="equal">
      <formula>1</formula>
    </cfRule>
  </conditionalFormatting>
  <dataValidations count="2">
    <dataValidation type="list" allowBlank="1" showInputMessage="1" showErrorMessage="1" prompt="Enter 'Y' if applicable. Otherwise, please leave the cell blank." sqref="C4:E33 F4:F48">
      <formula1>"Y"</formula1>
    </dataValidation>
    <dataValidation type="list" allowBlank="1" showInputMessage="1" showErrorMessage="1" sqref="B37:B39 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80" zoomScaleNormal="80" workbookViewId="0">
      <pane xSplit="1" ySplit="3" topLeftCell="B4" activePane="bottomRight" state="frozen"/>
      <selection pane="topRight" activeCell="I2" sqref="I2:Q2"/>
      <selection pane="bottomLeft" activeCell="I2" sqref="I2:Q2"/>
      <selection pane="bottomRight"/>
    </sheetView>
  </sheetViews>
  <sheetFormatPr defaultColWidth="8.88671875" defaultRowHeight="14.4" x14ac:dyDescent="0.3"/>
  <cols>
    <col min="1" max="1" width="38.441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66" t="s">
        <v>40</v>
      </c>
      <c r="G1" s="44"/>
      <c r="H1" s="15"/>
      <c r="I1" s="99" t="s">
        <v>40</v>
      </c>
      <c r="J1" s="100"/>
      <c r="K1" s="100"/>
      <c r="L1" s="100"/>
      <c r="M1" s="100"/>
      <c r="N1" s="100"/>
      <c r="O1" s="100"/>
      <c r="P1" s="100"/>
      <c r="Q1" s="101"/>
    </row>
    <row r="2" spans="1:17" ht="15" thickBot="1" x14ac:dyDescent="0.35">
      <c r="A2" s="6"/>
      <c r="B2" s="97" t="s">
        <v>16</v>
      </c>
      <c r="C2" s="98"/>
      <c r="D2" s="98"/>
      <c r="E2" s="98"/>
      <c r="F2" s="109"/>
      <c r="G2" s="67" t="s">
        <v>41</v>
      </c>
      <c r="H2" s="15"/>
      <c r="I2" s="102"/>
      <c r="J2" s="103"/>
      <c r="K2" s="103"/>
      <c r="L2" s="103"/>
      <c r="M2" s="103"/>
      <c r="N2" s="103"/>
      <c r="O2" s="103"/>
      <c r="P2" s="103"/>
      <c r="Q2" s="104"/>
    </row>
    <row r="3" spans="1:17" ht="29.4" thickBot="1" x14ac:dyDescent="0.35">
      <c r="A3" s="60" t="s">
        <v>17</v>
      </c>
      <c r="B3" s="22" t="s">
        <v>18</v>
      </c>
      <c r="C3" s="23" t="s">
        <v>19</v>
      </c>
      <c r="D3" s="23" t="s">
        <v>20</v>
      </c>
      <c r="E3" s="24" t="s">
        <v>21</v>
      </c>
      <c r="F3" s="24" t="s">
        <v>22</v>
      </c>
      <c r="G3" s="37" t="s">
        <v>23</v>
      </c>
      <c r="H3" s="16"/>
      <c r="I3" s="105" t="s">
        <v>24</v>
      </c>
      <c r="J3" s="106"/>
      <c r="K3" s="46" t="s">
        <v>25</v>
      </c>
      <c r="L3" s="46" t="s">
        <v>26</v>
      </c>
      <c r="M3" s="46" t="s">
        <v>27</v>
      </c>
      <c r="N3" s="46" t="s">
        <v>19</v>
      </c>
      <c r="O3" s="46" t="s">
        <v>20</v>
      </c>
      <c r="P3" s="46" t="s">
        <v>21</v>
      </c>
      <c r="Q3" s="46" t="s">
        <v>22</v>
      </c>
    </row>
    <row r="4" spans="1:17" ht="15" customHeight="1" x14ac:dyDescent="0.3">
      <c r="A4" s="63"/>
      <c r="B4" s="31"/>
      <c r="C4" s="57"/>
      <c r="D4" s="57"/>
      <c r="E4" s="57"/>
      <c r="F4" s="58"/>
      <c r="G4" s="38"/>
      <c r="I4" s="107" t="s">
        <v>29</v>
      </c>
      <c r="J4" s="47" t="s">
        <v>30</v>
      </c>
      <c r="K4" s="45">
        <f>COUNTIF(G4:G48, "Monitoring")</f>
        <v>0</v>
      </c>
      <c r="L4" s="45">
        <f>COUNTIFS(G4:G48, "Monitoring",$B4:$B48, "m")</f>
        <v>0</v>
      </c>
      <c r="M4" s="45">
        <f>COUNTIFS(G4:G48, "Monitoring",$B4:$B48, "f")</f>
        <v>0</v>
      </c>
      <c r="N4" s="45">
        <f>COUNTIFS(G4:G48, "Monitoring",$C4:$C48, "*")</f>
        <v>0</v>
      </c>
      <c r="O4" s="45">
        <f>COUNTIFS(G4:G48, "Monitoring",$D4:$D48, "*")</f>
        <v>0</v>
      </c>
      <c r="P4" s="45">
        <f>COUNTIFS(G4:G48, "Monitoring",$E4:$E48, "*")</f>
        <v>0</v>
      </c>
      <c r="Q4" s="45">
        <f>COUNTIFS(G4:G48, "Monitoring",$F4:$F48, "*")</f>
        <v>0</v>
      </c>
    </row>
    <row r="5" spans="1:17" ht="15" thickBot="1" x14ac:dyDescent="0.35">
      <c r="A5" s="64"/>
      <c r="B5" s="32"/>
      <c r="C5" s="33"/>
      <c r="D5" s="33"/>
      <c r="E5" s="33"/>
      <c r="F5" s="59"/>
      <c r="G5" s="39"/>
      <c r="I5" s="108"/>
      <c r="J5" s="48" t="s">
        <v>31</v>
      </c>
      <c r="K5" s="51" t="e">
        <f>K4/$B$49</f>
        <v>#DIV/0!</v>
      </c>
      <c r="L5" s="51" t="e">
        <f>L4/$B$50</f>
        <v>#DIV/0!</v>
      </c>
      <c r="M5" s="51" t="e">
        <f>M4/$B$51</f>
        <v>#DIV/0!</v>
      </c>
      <c r="N5" s="51" t="e">
        <f>N4/$C$49</f>
        <v>#DIV/0!</v>
      </c>
      <c r="O5" s="51" t="e">
        <f>O4/$D$49</f>
        <v>#DIV/0!</v>
      </c>
      <c r="P5" s="51" t="e">
        <f>P4/$E$49</f>
        <v>#DIV/0!</v>
      </c>
      <c r="Q5" s="51" t="e">
        <f>Q4/$F$49</f>
        <v>#DIV/0!</v>
      </c>
    </row>
    <row r="6" spans="1:17" x14ac:dyDescent="0.3">
      <c r="A6" s="64"/>
      <c r="B6" s="32"/>
      <c r="C6" s="33"/>
      <c r="D6" s="33"/>
      <c r="E6" s="33"/>
      <c r="F6" s="59"/>
      <c r="G6" s="39"/>
      <c r="I6" s="94" t="s">
        <v>32</v>
      </c>
      <c r="J6" s="49" t="s">
        <v>30</v>
      </c>
      <c r="K6" s="45">
        <f>COUNTIF(G4:G48, "On track to meet curriculum-related expectations")</f>
        <v>0</v>
      </c>
      <c r="L6" s="45">
        <f>COUNTIFS(G4:G48, "On track to meet curriculum-related expectations", $B4:$B48, "m")</f>
        <v>0</v>
      </c>
      <c r="M6" s="45">
        <f>COUNTIFS(G4:G48, "On track to meet curriculum-related expectations", $B4:$B48, "f")</f>
        <v>0</v>
      </c>
      <c r="N6" s="45">
        <f>COUNTIFS(G4:G48, "On track to meet curriculum-related expectations", $C4:$C48, "*")</f>
        <v>0</v>
      </c>
      <c r="O6" s="45">
        <f>COUNTIFS(G4:G48, "On track to meet curriculum-related expectations", $D4:$D48, "*")</f>
        <v>0</v>
      </c>
      <c r="P6" s="45">
        <f>COUNTIFS(G4:G48, "On track to meet curriculum-related expectations", $E4:$E48, "*")</f>
        <v>0</v>
      </c>
      <c r="Q6" s="45">
        <f>COUNTIFS(G4:G48, "On track to meet curriculum-related expectations", $F4:$F48, "*")</f>
        <v>0</v>
      </c>
    </row>
    <row r="7" spans="1:17" ht="15" thickBot="1" x14ac:dyDescent="0.35">
      <c r="A7" s="64"/>
      <c r="B7" s="32"/>
      <c r="C7" s="33"/>
      <c r="D7" s="33"/>
      <c r="E7" s="33"/>
      <c r="F7" s="59"/>
      <c r="G7" s="39"/>
      <c r="I7" s="95"/>
      <c r="J7" s="50" t="s">
        <v>31</v>
      </c>
      <c r="K7" s="51" t="e">
        <f>K6/$B$49</f>
        <v>#DIV/0!</v>
      </c>
      <c r="L7" s="51" t="e">
        <f>L6/$B$50</f>
        <v>#DIV/0!</v>
      </c>
      <c r="M7" s="51" t="e">
        <f>M6/$B$51</f>
        <v>#DIV/0!</v>
      </c>
      <c r="N7" s="51" t="e">
        <f>N6/$C$49</f>
        <v>#DIV/0!</v>
      </c>
      <c r="O7" s="51" t="e">
        <f>O6/$D$49</f>
        <v>#DIV/0!</v>
      </c>
      <c r="P7" s="51" t="e">
        <f>P6/$E$49</f>
        <v>#DIV/0!</v>
      </c>
      <c r="Q7" s="51" t="e">
        <f>Q6/$F$49</f>
        <v>#DIV/0!</v>
      </c>
    </row>
    <row r="8" spans="1:17" x14ac:dyDescent="0.3">
      <c r="A8" s="64"/>
      <c r="B8" s="32"/>
      <c r="C8" s="33"/>
      <c r="D8" s="33"/>
      <c r="E8" s="33"/>
      <c r="F8" s="59"/>
      <c r="G8" s="39"/>
    </row>
    <row r="9" spans="1:17" x14ac:dyDescent="0.3">
      <c r="A9" s="64"/>
      <c r="B9" s="32"/>
      <c r="C9" s="33"/>
      <c r="D9" s="33"/>
      <c r="E9" s="33"/>
      <c r="F9" s="59"/>
      <c r="G9" s="39"/>
    </row>
    <row r="10" spans="1:17" x14ac:dyDescent="0.3">
      <c r="A10" s="64"/>
      <c r="B10" s="32"/>
      <c r="C10" s="33"/>
      <c r="D10" s="33"/>
      <c r="E10" s="33"/>
      <c r="F10" s="59"/>
      <c r="G10" s="39"/>
      <c r="I10" s="96"/>
    </row>
    <row r="11" spans="1:17" x14ac:dyDescent="0.3">
      <c r="A11" s="64"/>
      <c r="B11" s="32"/>
      <c r="C11" s="33"/>
      <c r="D11" s="33"/>
      <c r="E11" s="33"/>
      <c r="F11" s="59"/>
      <c r="G11" s="39"/>
      <c r="I11" s="96"/>
      <c r="K11" s="21"/>
      <c r="L11" s="21"/>
      <c r="M11" s="21"/>
      <c r="N11" s="21"/>
      <c r="O11" s="21"/>
      <c r="P11" s="21"/>
      <c r="Q11" s="21"/>
    </row>
    <row r="12" spans="1:17" x14ac:dyDescent="0.3">
      <c r="A12" s="64"/>
      <c r="B12" s="32"/>
      <c r="C12" s="33"/>
      <c r="D12" s="33"/>
      <c r="E12" s="33"/>
      <c r="F12" s="59"/>
      <c r="G12" s="39"/>
    </row>
    <row r="13" spans="1:17" x14ac:dyDescent="0.3">
      <c r="A13" s="64"/>
      <c r="B13" s="32"/>
      <c r="C13" s="33"/>
      <c r="D13" s="33"/>
      <c r="E13" s="33"/>
      <c r="F13" s="59"/>
      <c r="G13" s="39"/>
    </row>
    <row r="14" spans="1:17" x14ac:dyDescent="0.3">
      <c r="A14" s="64"/>
      <c r="B14" s="32"/>
      <c r="C14" s="33"/>
      <c r="D14" s="33"/>
      <c r="E14" s="33"/>
      <c r="F14" s="59"/>
      <c r="G14" s="39"/>
    </row>
    <row r="15" spans="1:17" x14ac:dyDescent="0.3">
      <c r="A15" s="64"/>
      <c r="B15" s="32"/>
      <c r="C15" s="33"/>
      <c r="D15" s="33"/>
      <c r="E15" s="33"/>
      <c r="F15" s="59"/>
      <c r="G15" s="39"/>
    </row>
    <row r="16" spans="1:17" x14ac:dyDescent="0.3">
      <c r="A16" s="64"/>
      <c r="B16" s="32"/>
      <c r="C16" s="56"/>
      <c r="D16" s="33"/>
      <c r="E16" s="33"/>
      <c r="F16" s="59"/>
      <c r="G16" s="39"/>
    </row>
    <row r="17" spans="1:7" x14ac:dyDescent="0.3">
      <c r="A17" s="64"/>
      <c r="B17" s="32"/>
      <c r="C17" s="33"/>
      <c r="D17" s="33"/>
      <c r="E17" s="33"/>
      <c r="F17" s="59"/>
      <c r="G17" s="39"/>
    </row>
    <row r="18" spans="1:7" x14ac:dyDescent="0.3">
      <c r="A18" s="64"/>
      <c r="B18" s="32"/>
      <c r="C18" s="33"/>
      <c r="D18" s="33"/>
      <c r="E18" s="33"/>
      <c r="F18" s="59"/>
      <c r="G18" s="39"/>
    </row>
    <row r="19" spans="1:7" x14ac:dyDescent="0.3">
      <c r="A19" s="64"/>
      <c r="B19" s="32"/>
      <c r="C19" s="33"/>
      <c r="D19" s="33"/>
      <c r="E19" s="33"/>
      <c r="F19" s="59"/>
      <c r="G19" s="39"/>
    </row>
    <row r="20" spans="1:7" x14ac:dyDescent="0.3">
      <c r="A20" s="64"/>
      <c r="B20" s="32"/>
      <c r="C20" s="33"/>
      <c r="D20" s="33"/>
      <c r="E20" s="33"/>
      <c r="F20" s="59"/>
      <c r="G20" s="39"/>
    </row>
    <row r="21" spans="1:7" x14ac:dyDescent="0.3">
      <c r="A21" s="64"/>
      <c r="B21" s="32"/>
      <c r="C21" s="33"/>
      <c r="D21" s="33"/>
      <c r="E21" s="33"/>
      <c r="F21" s="59"/>
      <c r="G21" s="39"/>
    </row>
    <row r="22" spans="1:7" x14ac:dyDescent="0.3">
      <c r="A22" s="64"/>
      <c r="B22" s="32"/>
      <c r="C22" s="33"/>
      <c r="D22" s="33"/>
      <c r="E22" s="33"/>
      <c r="F22" s="59"/>
      <c r="G22" s="39"/>
    </row>
    <row r="23" spans="1:7" x14ac:dyDescent="0.3">
      <c r="A23" s="64"/>
      <c r="B23" s="32"/>
      <c r="C23" s="33"/>
      <c r="D23" s="33"/>
      <c r="E23" s="33"/>
      <c r="F23" s="59"/>
      <c r="G23" s="39"/>
    </row>
    <row r="24" spans="1:7" x14ac:dyDescent="0.3">
      <c r="A24" s="64"/>
      <c r="B24" s="32"/>
      <c r="C24" s="33"/>
      <c r="D24" s="33"/>
      <c r="E24" s="33"/>
      <c r="F24" s="59"/>
      <c r="G24" s="39"/>
    </row>
    <row r="25" spans="1:7" x14ac:dyDescent="0.3">
      <c r="A25" s="64"/>
      <c r="B25" s="32"/>
      <c r="C25" s="33"/>
      <c r="D25" s="33"/>
      <c r="E25" s="33"/>
      <c r="F25" s="59"/>
      <c r="G25" s="39"/>
    </row>
    <row r="26" spans="1:7" x14ac:dyDescent="0.3">
      <c r="A26" s="64"/>
      <c r="B26" s="32"/>
      <c r="C26" s="33"/>
      <c r="D26" s="33"/>
      <c r="E26" s="33"/>
      <c r="F26" s="59"/>
      <c r="G26" s="39"/>
    </row>
    <row r="27" spans="1:7" x14ac:dyDescent="0.3">
      <c r="A27" s="64"/>
      <c r="B27" s="32"/>
      <c r="C27" s="33"/>
      <c r="D27" s="33"/>
      <c r="E27" s="33"/>
      <c r="F27" s="59"/>
      <c r="G27" s="39"/>
    </row>
    <row r="28" spans="1:7" x14ac:dyDescent="0.3">
      <c r="A28" s="64"/>
      <c r="B28" s="32"/>
      <c r="C28" s="33"/>
      <c r="D28" s="33"/>
      <c r="E28" s="33"/>
      <c r="F28" s="59"/>
      <c r="G28" s="39"/>
    </row>
    <row r="29" spans="1:7" x14ac:dyDescent="0.3">
      <c r="A29" s="64"/>
      <c r="B29" s="32"/>
      <c r="C29" s="33"/>
      <c r="D29" s="33"/>
      <c r="E29" s="33"/>
      <c r="F29" s="59"/>
      <c r="G29" s="39"/>
    </row>
    <row r="30" spans="1:7" x14ac:dyDescent="0.3">
      <c r="A30" s="64"/>
      <c r="B30" s="32"/>
      <c r="C30" s="33"/>
      <c r="D30" s="33"/>
      <c r="E30" s="33"/>
      <c r="F30" s="59"/>
      <c r="G30" s="39"/>
    </row>
    <row r="31" spans="1:7" x14ac:dyDescent="0.3">
      <c r="A31" s="64"/>
      <c r="B31" s="32"/>
      <c r="C31" s="33"/>
      <c r="D31" s="33"/>
      <c r="E31" s="33"/>
      <c r="F31" s="59"/>
      <c r="G31" s="39"/>
    </row>
    <row r="32" spans="1:7" x14ac:dyDescent="0.3">
      <c r="A32" s="65"/>
      <c r="B32" s="34"/>
      <c r="C32" s="35"/>
      <c r="D32" s="35"/>
      <c r="E32" s="33"/>
      <c r="F32" s="59"/>
      <c r="G32" s="39"/>
    </row>
    <row r="33" spans="1:7" x14ac:dyDescent="0.3">
      <c r="A33" s="55"/>
      <c r="B33" s="34"/>
      <c r="C33" s="35"/>
      <c r="D33" s="35"/>
      <c r="E33" s="33"/>
      <c r="F33" s="59"/>
      <c r="G33" s="39"/>
    </row>
    <row r="34" spans="1:7" x14ac:dyDescent="0.3">
      <c r="A34" s="61"/>
      <c r="B34" s="4"/>
      <c r="C34" s="27"/>
      <c r="D34" s="27"/>
      <c r="E34" s="27"/>
      <c r="F34" s="28"/>
      <c r="G34" s="40"/>
    </row>
    <row r="35" spans="1:7" x14ac:dyDescent="0.3">
      <c r="A35" s="61"/>
      <c r="B35" s="4"/>
      <c r="C35" s="27"/>
      <c r="D35" s="27"/>
      <c r="E35" s="27"/>
      <c r="F35" s="28"/>
      <c r="G35" s="40"/>
    </row>
    <row r="36" spans="1:7" x14ac:dyDescent="0.3">
      <c r="A36" s="61"/>
      <c r="B36" s="4"/>
      <c r="C36" s="27"/>
      <c r="D36" s="27"/>
      <c r="E36" s="27"/>
      <c r="F36" s="28"/>
      <c r="G36" s="40"/>
    </row>
    <row r="37" spans="1:7" x14ac:dyDescent="0.3">
      <c r="A37" s="61"/>
      <c r="B37" s="4"/>
      <c r="C37" s="27"/>
      <c r="D37" s="27"/>
      <c r="E37" s="27"/>
      <c r="F37" s="28"/>
      <c r="G37" s="40"/>
    </row>
    <row r="38" spans="1:7" x14ac:dyDescent="0.3">
      <c r="A38" s="61"/>
      <c r="B38" s="4"/>
      <c r="C38" s="27"/>
      <c r="D38" s="27"/>
      <c r="E38" s="27"/>
      <c r="F38" s="28"/>
      <c r="G38" s="40"/>
    </row>
    <row r="39" spans="1:7" x14ac:dyDescent="0.3">
      <c r="A39" s="61"/>
      <c r="B39" s="4"/>
      <c r="C39" s="27"/>
      <c r="D39" s="27"/>
      <c r="E39" s="27"/>
      <c r="F39" s="28"/>
      <c r="G39" s="40"/>
    </row>
    <row r="40" spans="1:7" x14ac:dyDescent="0.3">
      <c r="A40" s="61"/>
      <c r="B40" s="4"/>
      <c r="C40" s="27"/>
      <c r="D40" s="27"/>
      <c r="E40" s="27"/>
      <c r="F40" s="28"/>
      <c r="G40" s="40"/>
    </row>
    <row r="41" spans="1:7" x14ac:dyDescent="0.3">
      <c r="A41" s="61"/>
      <c r="B41" s="4"/>
      <c r="C41" s="27"/>
      <c r="D41" s="27"/>
      <c r="E41" s="27"/>
      <c r="F41" s="28"/>
      <c r="G41" s="40"/>
    </row>
    <row r="42" spans="1:7" x14ac:dyDescent="0.3">
      <c r="A42" s="61"/>
      <c r="B42" s="4"/>
      <c r="C42" s="27"/>
      <c r="D42" s="27"/>
      <c r="E42" s="27"/>
      <c r="F42" s="28"/>
      <c r="G42" s="40"/>
    </row>
    <row r="43" spans="1:7" x14ac:dyDescent="0.3">
      <c r="A43" s="61"/>
      <c r="B43" s="4"/>
      <c r="C43" s="27"/>
      <c r="D43" s="27"/>
      <c r="E43" s="27"/>
      <c r="F43" s="28"/>
      <c r="G43" s="40"/>
    </row>
    <row r="44" spans="1:7" x14ac:dyDescent="0.3">
      <c r="A44" s="61"/>
      <c r="B44" s="4"/>
      <c r="C44" s="27"/>
      <c r="D44" s="27"/>
      <c r="E44" s="27"/>
      <c r="F44" s="28"/>
      <c r="G44" s="40"/>
    </row>
    <row r="45" spans="1:7" x14ac:dyDescent="0.3">
      <c r="A45" s="61"/>
      <c r="B45" s="4"/>
      <c r="C45" s="27"/>
      <c r="D45" s="27"/>
      <c r="E45" s="27"/>
      <c r="F45" s="28"/>
      <c r="G45" s="40"/>
    </row>
    <row r="46" spans="1:7" x14ac:dyDescent="0.3">
      <c r="A46" s="61"/>
      <c r="B46" s="4"/>
      <c r="C46" s="27"/>
      <c r="D46" s="27"/>
      <c r="E46" s="27"/>
      <c r="F46" s="28"/>
      <c r="G46" s="40"/>
    </row>
    <row r="47" spans="1:7" x14ac:dyDescent="0.3">
      <c r="A47" s="61"/>
      <c r="B47" s="4"/>
      <c r="C47" s="27"/>
      <c r="D47" s="27"/>
      <c r="E47" s="27"/>
      <c r="F47" s="28"/>
      <c r="G47" s="40"/>
    </row>
    <row r="48" spans="1:7" ht="15" thickBot="1" x14ac:dyDescent="0.35">
      <c r="A48" s="62"/>
      <c r="B48" s="12"/>
      <c r="C48" s="29"/>
      <c r="D48" s="29"/>
      <c r="E48" s="29"/>
      <c r="F48" s="30"/>
      <c r="G48" s="41"/>
    </row>
    <row r="49" spans="1:15" x14ac:dyDescent="0.3">
      <c r="A49" s="14" t="s">
        <v>33</v>
      </c>
      <c r="B49" s="10">
        <f>COUNTIF(B4:B48,"*")</f>
        <v>0</v>
      </c>
      <c r="C49" s="25">
        <f>COUNTIF(C4:C48,"*")</f>
        <v>0</v>
      </c>
      <c r="D49" s="25">
        <f>COUNTIF(D4:D48,"*")</f>
        <v>0</v>
      </c>
      <c r="E49" s="25">
        <f t="shared" ref="E49:F49" si="0">COUNTIF(E4:E48,"*")</f>
        <v>0</v>
      </c>
      <c r="F49" s="25">
        <f t="shared" si="0"/>
        <v>0</v>
      </c>
    </row>
    <row r="50" spans="1:15" ht="15.6" x14ac:dyDescent="0.3">
      <c r="A50" s="2" t="s">
        <v>34</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35</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H48:O48">
    <cfRule type="cellIs" dxfId="80" priority="20" operator="equal">
      <formula>3</formula>
    </cfRule>
    <cfRule type="cellIs" dxfId="79" priority="21" operator="equal">
      <formula>2</formula>
    </cfRule>
    <cfRule type="cellIs" dxfId="78" priority="22" operator="equal">
      <formula>1</formula>
    </cfRule>
  </conditionalFormatting>
  <conditionalFormatting sqref="G4:G48">
    <cfRule type="beginsWith" dxfId="77" priority="13" operator="beginsWith" text="Aiming high">
      <formula>LEFT(G4,LEN("Aiming high"))="Aiming high"</formula>
    </cfRule>
    <cfRule type="beginsWith" dxfId="76" priority="14" operator="beginsWith" text="On track">
      <formula>LEFT(G4,LEN("On track"))="On track"</formula>
    </cfRule>
    <cfRule type="beginsWith" dxfId="75" priority="15" operator="beginsWith" text="Working behind">
      <formula>LEFT(G4,LEN("Working behind"))="Working behind"</formula>
    </cfRule>
    <cfRule type="beginsWith" dxfId="74" priority="16" operator="beginsWith" text="Monitoring">
      <formula>LEFT(G4,LEN("Monitoring"))="Monitoring"</formula>
    </cfRule>
  </conditionalFormatting>
  <conditionalFormatting sqref="G4:G48">
    <cfRule type="cellIs" dxfId="73" priority="17" operator="equal">
      <formula>3</formula>
    </cfRule>
    <cfRule type="cellIs" dxfId="72" priority="18" operator="equal">
      <formula>2</formula>
    </cfRule>
    <cfRule type="cellIs" dxfId="71" priority="19" operator="equal">
      <formula>1</formula>
    </cfRule>
  </conditionalFormatting>
  <conditionalFormatting sqref="I4:J4 I6 J5 I10">
    <cfRule type="cellIs" dxfId="70" priority="10" operator="equal">
      <formula>3</formula>
    </cfRule>
    <cfRule type="cellIs" dxfId="69" priority="11" operator="equal">
      <formula>2</formula>
    </cfRule>
    <cfRule type="cellIs" dxfId="68" priority="12" operator="equal">
      <formula>1</formula>
    </cfRule>
  </conditionalFormatting>
  <conditionalFormatting sqref="J6:J7">
    <cfRule type="cellIs" dxfId="67" priority="4" operator="equal">
      <formula>3</formula>
    </cfRule>
    <cfRule type="cellIs" dxfId="66" priority="5" operator="equal">
      <formula>2</formula>
    </cfRule>
    <cfRule type="cellIs" dxfId="65" priority="6" operator="equal">
      <formula>1</formula>
    </cfRule>
  </conditionalFormatting>
  <conditionalFormatting sqref="J10:J11">
    <cfRule type="cellIs" dxfId="64" priority="1" operator="equal">
      <formula>3</formula>
    </cfRule>
    <cfRule type="cellIs" dxfId="63" priority="2" operator="equal">
      <formula>2</formula>
    </cfRule>
    <cfRule type="cellIs" dxfId="62"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90" zoomScaleNormal="90" workbookViewId="0">
      <pane xSplit="1" ySplit="3" topLeftCell="B4" activePane="bottomRight" state="frozen"/>
      <selection pane="topRight" activeCell="I2" sqref="I2:Q2"/>
      <selection pane="bottomLeft" activeCell="I2" sqref="I2:Q2"/>
      <selection pane="bottomRight" activeCell="I2" sqref="I2:Q2"/>
    </sheetView>
  </sheetViews>
  <sheetFormatPr defaultColWidth="8.88671875" defaultRowHeight="14.4" x14ac:dyDescent="0.3"/>
  <cols>
    <col min="1" max="1" width="35.5546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66" t="s">
        <v>40</v>
      </c>
      <c r="G1" s="44"/>
      <c r="H1" s="15"/>
      <c r="I1" s="99" t="s">
        <v>40</v>
      </c>
      <c r="J1" s="100"/>
      <c r="K1" s="100"/>
      <c r="L1" s="100"/>
      <c r="M1" s="100"/>
      <c r="N1" s="100"/>
      <c r="O1" s="100"/>
      <c r="P1" s="100"/>
      <c r="Q1" s="101"/>
    </row>
    <row r="2" spans="1:19" ht="15" thickBot="1" x14ac:dyDescent="0.35">
      <c r="A2" s="6"/>
      <c r="B2" s="97" t="s">
        <v>16</v>
      </c>
      <c r="C2" s="98"/>
      <c r="D2" s="98"/>
      <c r="E2" s="98"/>
      <c r="F2" s="98"/>
      <c r="G2" s="67" t="s">
        <v>41</v>
      </c>
      <c r="H2" s="15"/>
      <c r="I2" s="102"/>
      <c r="J2" s="103"/>
      <c r="K2" s="103"/>
      <c r="L2" s="103"/>
      <c r="M2" s="103"/>
      <c r="N2" s="103"/>
      <c r="O2" s="103"/>
      <c r="P2" s="103"/>
      <c r="Q2" s="104"/>
    </row>
    <row r="3" spans="1:19" ht="29.4" thickBot="1" x14ac:dyDescent="0.35">
      <c r="A3" s="5" t="s">
        <v>17</v>
      </c>
      <c r="B3" s="22" t="s">
        <v>18</v>
      </c>
      <c r="C3" s="23" t="s">
        <v>19</v>
      </c>
      <c r="D3" s="23" t="s">
        <v>20</v>
      </c>
      <c r="E3" s="24" t="s">
        <v>21</v>
      </c>
      <c r="F3" s="24" t="s">
        <v>22</v>
      </c>
      <c r="G3" s="37" t="s">
        <v>23</v>
      </c>
      <c r="H3" s="16"/>
      <c r="I3" s="105" t="s">
        <v>24</v>
      </c>
      <c r="J3" s="106"/>
      <c r="K3" s="46" t="s">
        <v>25</v>
      </c>
      <c r="L3" s="46" t="s">
        <v>26</v>
      </c>
      <c r="M3" s="46" t="s">
        <v>27</v>
      </c>
      <c r="N3" s="46" t="s">
        <v>19</v>
      </c>
      <c r="O3" s="46" t="s">
        <v>20</v>
      </c>
      <c r="P3" s="46" t="s">
        <v>21</v>
      </c>
      <c r="Q3" s="46" t="s">
        <v>22</v>
      </c>
      <c r="R3" s="1"/>
      <c r="S3" s="1"/>
    </row>
    <row r="4" spans="1:19" ht="15" customHeight="1" x14ac:dyDescent="0.3">
      <c r="A4" s="53"/>
      <c r="B4" s="31"/>
      <c r="C4" s="57"/>
      <c r="D4" s="57"/>
      <c r="E4" s="57"/>
      <c r="F4" s="58"/>
      <c r="G4" s="38"/>
      <c r="H4" s="1"/>
      <c r="I4" s="107" t="s">
        <v>29</v>
      </c>
      <c r="J4" s="47" t="s">
        <v>30</v>
      </c>
      <c r="K4" s="45">
        <f>COUNTIF(G4:G48, "Monitoring")</f>
        <v>0</v>
      </c>
      <c r="L4" s="45">
        <f>COUNTIFS(G4:G48, "Monitoring",$B4:$B48, "m")</f>
        <v>0</v>
      </c>
      <c r="M4" s="45">
        <f>COUNTIFS(G4:G48, "Monitoring",$B4:$B48, "f")</f>
        <v>0</v>
      </c>
      <c r="N4" s="45">
        <f>COUNTIFS(G4:G48, "Monitoring",$C4:$C48, "*")</f>
        <v>0</v>
      </c>
      <c r="O4" s="45">
        <f>COUNTIFS(G4:G48, "Monitoring",$D4:$D48, "*")</f>
        <v>0</v>
      </c>
      <c r="P4" s="45">
        <f>COUNTIFS(G4:G48, "Monitoring",$E4:$E48, "*")</f>
        <v>0</v>
      </c>
      <c r="Q4" s="45">
        <f>COUNTIFS(G4:G48, "Monitoring",$F4:$F48, "*")</f>
        <v>0</v>
      </c>
    </row>
    <row r="5" spans="1:19" ht="15" thickBot="1" x14ac:dyDescent="0.35">
      <c r="A5" s="53"/>
      <c r="B5" s="32"/>
      <c r="C5" s="33"/>
      <c r="D5" s="33"/>
      <c r="E5" s="33"/>
      <c r="F5" s="59"/>
      <c r="G5" s="39"/>
      <c r="H5" s="1"/>
      <c r="I5" s="108"/>
      <c r="J5" s="48" t="s">
        <v>31</v>
      </c>
      <c r="K5" s="51" t="e">
        <f>K4/$B$49</f>
        <v>#DIV/0!</v>
      </c>
      <c r="L5" s="51" t="e">
        <f>L4/$B$50</f>
        <v>#DIV/0!</v>
      </c>
      <c r="M5" s="51" t="e">
        <f>M4/$B$51</f>
        <v>#DIV/0!</v>
      </c>
      <c r="N5" s="51" t="e">
        <f>N4/$C$49</f>
        <v>#DIV/0!</v>
      </c>
      <c r="O5" s="51" t="e">
        <f>O4/$D$49</f>
        <v>#DIV/0!</v>
      </c>
      <c r="P5" s="51" t="e">
        <f>P4/$E$49</f>
        <v>#DIV/0!</v>
      </c>
      <c r="Q5" s="51" t="e">
        <f>Q4/$F$49</f>
        <v>#DIV/0!</v>
      </c>
    </row>
    <row r="6" spans="1:19" x14ac:dyDescent="0.3">
      <c r="A6" s="53"/>
      <c r="B6" s="32"/>
      <c r="C6" s="33"/>
      <c r="D6" s="33"/>
      <c r="E6" s="33"/>
      <c r="F6" s="59"/>
      <c r="G6" s="39"/>
      <c r="H6" s="1"/>
      <c r="I6" s="94" t="s">
        <v>32</v>
      </c>
      <c r="J6" s="49" t="s">
        <v>30</v>
      </c>
      <c r="K6" s="45">
        <f>COUNTIF(G4:G48, "On track to meet curriculum-related expectations")</f>
        <v>0</v>
      </c>
      <c r="L6" s="45">
        <f>COUNTIFS(G4:G48, "On track to meet curriculum-related expectations", $B4:$B48, "m")</f>
        <v>0</v>
      </c>
      <c r="M6" s="45">
        <f>COUNTIFS(G4:G48, "On track to meet curriculum-related expectations", $B4:$B48, "f")</f>
        <v>0</v>
      </c>
      <c r="N6" s="45">
        <f>COUNTIFS(G4:G48, "On track to meet curriculum-related expectations", $C4:$C48, "*")</f>
        <v>0</v>
      </c>
      <c r="O6" s="45">
        <f>COUNTIFS(G4:G48, "On track to meet curriculum-related expectations", $D4:$D48, "*")</f>
        <v>0</v>
      </c>
      <c r="P6" s="45">
        <f>COUNTIFS(G4:G48, "On track to meet curriculum-related expectations", $E4:$E48, "*")</f>
        <v>0</v>
      </c>
      <c r="Q6" s="45">
        <f>COUNTIFS(G4:G48, "On track to meet curriculum-related expectations", $F4:$F48, "*")</f>
        <v>0</v>
      </c>
    </row>
    <row r="7" spans="1:19" ht="15" thickBot="1" x14ac:dyDescent="0.35">
      <c r="A7" s="53"/>
      <c r="B7" s="32"/>
      <c r="C7" s="33"/>
      <c r="D7" s="33"/>
      <c r="E7" s="33"/>
      <c r="F7" s="59"/>
      <c r="G7" s="39"/>
      <c r="H7" s="1"/>
      <c r="I7" s="95"/>
      <c r="J7" s="50" t="s">
        <v>31</v>
      </c>
      <c r="K7" s="51" t="e">
        <f>K6/$B$49</f>
        <v>#DIV/0!</v>
      </c>
      <c r="L7" s="51" t="e">
        <f>L6/$B$50</f>
        <v>#DIV/0!</v>
      </c>
      <c r="M7" s="51" t="e">
        <f>M6/$B$51</f>
        <v>#DIV/0!</v>
      </c>
      <c r="N7" s="51" t="e">
        <f>N6/$C$49</f>
        <v>#DIV/0!</v>
      </c>
      <c r="O7" s="51" t="e">
        <f>O6/$D$49</f>
        <v>#DIV/0!</v>
      </c>
      <c r="P7" s="51" t="e">
        <f>P6/$E$49</f>
        <v>#DIV/0!</v>
      </c>
      <c r="Q7" s="51" t="e">
        <f>Q6/$F$49</f>
        <v>#DIV/0!</v>
      </c>
    </row>
    <row r="8" spans="1:19" x14ac:dyDescent="0.3">
      <c r="A8" s="53"/>
      <c r="B8" s="32"/>
      <c r="C8" s="33"/>
      <c r="D8" s="33"/>
      <c r="E8" s="33"/>
      <c r="F8" s="59"/>
      <c r="G8" s="39"/>
      <c r="H8" s="1"/>
    </row>
    <row r="9" spans="1:19" x14ac:dyDescent="0.3">
      <c r="A9" s="53"/>
      <c r="B9" s="32"/>
      <c r="C9" s="33"/>
      <c r="D9" s="33"/>
      <c r="E9" s="33"/>
      <c r="F9" s="59"/>
      <c r="G9" s="39"/>
      <c r="H9" s="1"/>
    </row>
    <row r="10" spans="1:19" x14ac:dyDescent="0.3">
      <c r="A10" s="53"/>
      <c r="B10" s="32"/>
      <c r="C10" s="33"/>
      <c r="D10" s="33"/>
      <c r="E10" s="33"/>
      <c r="F10" s="59"/>
      <c r="G10" s="39"/>
      <c r="H10" s="1"/>
      <c r="I10" s="96"/>
    </row>
    <row r="11" spans="1:19" x14ac:dyDescent="0.3">
      <c r="A11" s="53"/>
      <c r="B11" s="32"/>
      <c r="C11" s="33"/>
      <c r="D11" s="33"/>
      <c r="E11" s="33"/>
      <c r="F11" s="59"/>
      <c r="G11" s="39"/>
      <c r="H11" s="1"/>
      <c r="I11" s="96"/>
      <c r="K11" s="21"/>
      <c r="L11" s="21"/>
      <c r="M11" s="21"/>
      <c r="N11" s="21"/>
      <c r="O11" s="21"/>
      <c r="P11" s="21"/>
      <c r="Q11" s="21"/>
    </row>
    <row r="12" spans="1:19" x14ac:dyDescent="0.3">
      <c r="A12" s="53"/>
      <c r="B12" s="32"/>
      <c r="C12" s="33"/>
      <c r="D12" s="33"/>
      <c r="E12" s="33"/>
      <c r="F12" s="59"/>
      <c r="G12" s="39"/>
      <c r="H12" s="1"/>
      <c r="I12" s="1"/>
      <c r="J12" s="1"/>
    </row>
    <row r="13" spans="1:19" x14ac:dyDescent="0.3">
      <c r="A13" s="53"/>
      <c r="B13" s="32"/>
      <c r="C13" s="33"/>
      <c r="D13" s="33"/>
      <c r="E13" s="33"/>
      <c r="F13" s="59"/>
      <c r="G13" s="39"/>
      <c r="H13" s="1"/>
      <c r="I13" s="1"/>
      <c r="J13" s="1"/>
    </row>
    <row r="14" spans="1:19" x14ac:dyDescent="0.3">
      <c r="A14" s="53"/>
      <c r="B14" s="32"/>
      <c r="C14" s="33"/>
      <c r="D14" s="33"/>
      <c r="E14" s="33"/>
      <c r="F14" s="59"/>
      <c r="G14" s="39"/>
      <c r="H14" s="1"/>
      <c r="I14" s="1"/>
      <c r="J14" s="1"/>
    </row>
    <row r="15" spans="1:19" x14ac:dyDescent="0.3">
      <c r="A15" s="53"/>
      <c r="B15" s="32"/>
      <c r="C15" s="33"/>
      <c r="D15" s="33"/>
      <c r="E15" s="33"/>
      <c r="F15" s="59"/>
      <c r="G15" s="39"/>
      <c r="H15" s="1"/>
      <c r="I15" s="1"/>
      <c r="J15" s="1"/>
    </row>
    <row r="16" spans="1:19" x14ac:dyDescent="0.3">
      <c r="A16" s="53"/>
      <c r="B16" s="32"/>
      <c r="C16" s="56"/>
      <c r="D16" s="33"/>
      <c r="E16" s="33"/>
      <c r="F16" s="59"/>
      <c r="G16" s="39"/>
      <c r="H16" s="1"/>
      <c r="I16" s="1"/>
      <c r="J16" s="1"/>
    </row>
    <row r="17" spans="1:10" x14ac:dyDescent="0.3">
      <c r="A17" s="53"/>
      <c r="B17" s="32"/>
      <c r="C17" s="56"/>
      <c r="D17" s="56"/>
      <c r="E17" s="33"/>
      <c r="F17" s="59"/>
      <c r="G17" s="39"/>
      <c r="H17" s="1"/>
      <c r="I17" s="1"/>
      <c r="J17" s="1"/>
    </row>
    <row r="18" spans="1:10" x14ac:dyDescent="0.3">
      <c r="A18" s="53"/>
      <c r="B18" s="32"/>
      <c r="C18" s="33"/>
      <c r="D18" s="33"/>
      <c r="E18" s="33"/>
      <c r="F18" s="59"/>
      <c r="G18" s="39"/>
      <c r="H18" s="1"/>
      <c r="I18" s="1"/>
      <c r="J18" s="1"/>
    </row>
    <row r="19" spans="1:10" x14ac:dyDescent="0.3">
      <c r="A19" s="53"/>
      <c r="B19" s="32"/>
      <c r="C19" s="33"/>
      <c r="D19" s="33"/>
      <c r="E19" s="33"/>
      <c r="F19" s="59"/>
      <c r="G19" s="39"/>
      <c r="H19" s="1"/>
      <c r="I19" s="1"/>
      <c r="J19" s="1"/>
    </row>
    <row r="20" spans="1:10" x14ac:dyDescent="0.3">
      <c r="A20" s="53"/>
      <c r="B20" s="32"/>
      <c r="C20" s="33"/>
      <c r="D20" s="33"/>
      <c r="E20" s="33"/>
      <c r="F20" s="59"/>
      <c r="G20" s="39"/>
      <c r="H20" s="1"/>
      <c r="I20" s="1"/>
      <c r="J20" s="1"/>
    </row>
    <row r="21" spans="1:10" x14ac:dyDescent="0.3">
      <c r="A21" s="53"/>
      <c r="B21" s="32"/>
      <c r="C21" s="33"/>
      <c r="D21" s="33"/>
      <c r="E21" s="33"/>
      <c r="F21" s="59"/>
      <c r="G21" s="39"/>
      <c r="H21" s="1"/>
      <c r="I21" s="1"/>
      <c r="J21" s="1"/>
    </row>
    <row r="22" spans="1:10" x14ac:dyDescent="0.3">
      <c r="A22" s="53"/>
      <c r="B22" s="32"/>
      <c r="C22" s="33"/>
      <c r="D22" s="33"/>
      <c r="E22" s="33"/>
      <c r="F22" s="59"/>
      <c r="G22" s="39"/>
      <c r="H22" s="1"/>
      <c r="I22" s="1"/>
      <c r="J22" s="1"/>
    </row>
    <row r="23" spans="1:10" x14ac:dyDescent="0.3">
      <c r="A23" s="53"/>
      <c r="B23" s="32"/>
      <c r="C23" s="56"/>
      <c r="D23" s="33"/>
      <c r="E23" s="33"/>
      <c r="F23" s="59"/>
      <c r="G23" s="39"/>
      <c r="H23" s="1"/>
      <c r="I23" s="1"/>
      <c r="J23" s="1"/>
    </row>
    <row r="24" spans="1:10" x14ac:dyDescent="0.3">
      <c r="A24" s="53"/>
      <c r="B24" s="32"/>
      <c r="C24" s="33"/>
      <c r="D24" s="33"/>
      <c r="E24" s="33"/>
      <c r="F24" s="59"/>
      <c r="G24" s="39"/>
      <c r="H24" s="1"/>
      <c r="I24" s="1"/>
      <c r="J24" s="1"/>
    </row>
    <row r="25" spans="1:10" x14ac:dyDescent="0.3">
      <c r="A25" s="53"/>
      <c r="B25" s="32"/>
      <c r="C25" s="33"/>
      <c r="D25" s="33"/>
      <c r="E25" s="33"/>
      <c r="F25" s="59"/>
      <c r="G25" s="39"/>
      <c r="H25" s="1"/>
      <c r="I25" s="1"/>
      <c r="J25" s="1"/>
    </row>
    <row r="26" spans="1:10" x14ac:dyDescent="0.3">
      <c r="A26" s="53"/>
      <c r="B26" s="32"/>
      <c r="C26" s="33"/>
      <c r="D26" s="33"/>
      <c r="E26" s="33"/>
      <c r="F26" s="59"/>
      <c r="G26" s="39"/>
      <c r="H26" s="1"/>
      <c r="I26" s="1"/>
      <c r="J26" s="1"/>
    </row>
    <row r="27" spans="1:10" x14ac:dyDescent="0.3">
      <c r="A27" s="53"/>
      <c r="B27" s="32"/>
      <c r="C27" s="33"/>
      <c r="D27" s="33"/>
      <c r="E27" s="33"/>
      <c r="F27" s="59"/>
      <c r="G27" s="39"/>
      <c r="H27" s="1"/>
      <c r="I27" s="1"/>
      <c r="J27" s="1"/>
    </row>
    <row r="28" spans="1:10" x14ac:dyDescent="0.3">
      <c r="A28" s="53"/>
      <c r="B28" s="32"/>
      <c r="C28" s="33"/>
      <c r="D28" s="33"/>
      <c r="E28" s="33"/>
      <c r="F28" s="59"/>
      <c r="G28" s="39"/>
      <c r="H28" s="1"/>
      <c r="I28" s="1"/>
      <c r="J28" s="1"/>
    </row>
    <row r="29" spans="1:10" x14ac:dyDescent="0.3">
      <c r="A29" s="53"/>
      <c r="B29" s="32"/>
      <c r="C29" s="33"/>
      <c r="D29" s="33"/>
      <c r="E29" s="33"/>
      <c r="F29" s="59"/>
      <c r="G29" s="39"/>
      <c r="H29" s="1"/>
      <c r="I29" s="1"/>
      <c r="J29" s="1"/>
    </row>
    <row r="30" spans="1:10" x14ac:dyDescent="0.3">
      <c r="A30" s="6"/>
      <c r="B30" s="4"/>
      <c r="C30" s="27"/>
      <c r="D30" s="27"/>
      <c r="E30" s="27"/>
      <c r="F30" s="28"/>
      <c r="G30" s="39"/>
      <c r="H30" s="1"/>
      <c r="I30" s="1"/>
      <c r="J30" s="1"/>
    </row>
    <row r="31" spans="1:10" x14ac:dyDescent="0.3">
      <c r="A31" s="6"/>
      <c r="B31" s="4"/>
      <c r="C31" s="27"/>
      <c r="D31" s="27"/>
      <c r="E31" s="27"/>
      <c r="F31" s="28"/>
      <c r="G31" s="39"/>
      <c r="H31" s="1"/>
      <c r="I31" s="1"/>
      <c r="J31" s="1"/>
    </row>
    <row r="32" spans="1:10" x14ac:dyDescent="0.3">
      <c r="A32" s="6"/>
      <c r="B32" s="4"/>
      <c r="C32" s="27"/>
      <c r="D32" s="27"/>
      <c r="E32" s="27"/>
      <c r="F32" s="28"/>
      <c r="G32" s="39"/>
      <c r="H32" s="1"/>
      <c r="I32" s="1"/>
      <c r="J32" s="1"/>
    </row>
    <row r="33" spans="1:10" x14ac:dyDescent="0.3">
      <c r="A33" s="6"/>
      <c r="B33" s="4"/>
      <c r="C33" s="27"/>
      <c r="D33" s="27"/>
      <c r="E33" s="27"/>
      <c r="F33" s="28"/>
      <c r="G33" s="39"/>
      <c r="H33" s="1"/>
      <c r="I33" s="1"/>
      <c r="J33" s="1"/>
    </row>
    <row r="34" spans="1:10" x14ac:dyDescent="0.3">
      <c r="A34" s="6"/>
      <c r="B34" s="4"/>
      <c r="C34" s="27"/>
      <c r="D34" s="27"/>
      <c r="E34" s="27"/>
      <c r="F34" s="28"/>
      <c r="G34" s="40"/>
      <c r="H34" s="1"/>
      <c r="I34" s="1"/>
      <c r="J34" s="1"/>
    </row>
    <row r="35" spans="1:10" x14ac:dyDescent="0.3">
      <c r="A35" s="6"/>
      <c r="B35" s="4"/>
      <c r="C35" s="27"/>
      <c r="D35" s="27"/>
      <c r="E35" s="27"/>
      <c r="F35" s="28"/>
      <c r="G35" s="40"/>
      <c r="H35" s="1"/>
      <c r="I35" s="1"/>
      <c r="J35" s="1"/>
    </row>
    <row r="36" spans="1:10" x14ac:dyDescent="0.3">
      <c r="A36" s="6"/>
      <c r="B36" s="4"/>
      <c r="C36" s="27"/>
      <c r="D36" s="27"/>
      <c r="E36" s="27"/>
      <c r="F36" s="28"/>
      <c r="G36" s="40"/>
      <c r="H36" s="1"/>
      <c r="I36" s="1"/>
      <c r="J36" s="1"/>
    </row>
    <row r="37" spans="1:10" x14ac:dyDescent="0.3">
      <c r="A37" s="6"/>
      <c r="B37" s="4"/>
      <c r="C37" s="27"/>
      <c r="D37" s="27"/>
      <c r="E37" s="27"/>
      <c r="F37" s="28"/>
      <c r="G37" s="40"/>
      <c r="H37" s="1"/>
      <c r="I37" s="1"/>
      <c r="J37" s="1"/>
    </row>
    <row r="38" spans="1:10" x14ac:dyDescent="0.3">
      <c r="A38" s="6"/>
      <c r="B38" s="4"/>
      <c r="C38" s="27"/>
      <c r="D38" s="27"/>
      <c r="E38" s="27"/>
      <c r="F38" s="28"/>
      <c r="G38" s="40"/>
      <c r="H38" s="1"/>
      <c r="I38" s="1"/>
      <c r="J38" s="1"/>
    </row>
    <row r="39" spans="1:10" x14ac:dyDescent="0.3">
      <c r="A39" s="6"/>
      <c r="B39" s="4"/>
      <c r="C39" s="27"/>
      <c r="D39" s="27"/>
      <c r="E39" s="27"/>
      <c r="F39" s="28"/>
      <c r="G39" s="40"/>
      <c r="H39" s="1"/>
      <c r="I39" s="1"/>
      <c r="J39" s="1"/>
    </row>
    <row r="40" spans="1:10" x14ac:dyDescent="0.3">
      <c r="A40" s="6"/>
      <c r="B40" s="4"/>
      <c r="C40" s="27"/>
      <c r="D40" s="27"/>
      <c r="E40" s="27"/>
      <c r="F40" s="28"/>
      <c r="G40" s="40"/>
      <c r="H40" s="1"/>
      <c r="I40" s="1"/>
      <c r="J40" s="1"/>
    </row>
    <row r="41" spans="1:10" x14ac:dyDescent="0.3">
      <c r="A41" s="6"/>
      <c r="B41" s="4"/>
      <c r="C41" s="27"/>
      <c r="D41" s="27"/>
      <c r="E41" s="27"/>
      <c r="F41" s="28"/>
      <c r="G41" s="40"/>
      <c r="H41" s="1"/>
      <c r="I41" s="1"/>
      <c r="J41" s="1"/>
    </row>
    <row r="42" spans="1:10" x14ac:dyDescent="0.3">
      <c r="A42" s="6"/>
      <c r="B42" s="4"/>
      <c r="C42" s="27"/>
      <c r="D42" s="27"/>
      <c r="E42" s="27"/>
      <c r="F42" s="28"/>
      <c r="G42" s="40"/>
      <c r="H42" s="1"/>
      <c r="I42" s="1"/>
      <c r="J42" s="1"/>
    </row>
    <row r="43" spans="1:10" x14ac:dyDescent="0.3">
      <c r="A43" s="6"/>
      <c r="B43" s="4"/>
      <c r="C43" s="27"/>
      <c r="D43" s="27"/>
      <c r="E43" s="27"/>
      <c r="F43" s="28"/>
      <c r="G43" s="40"/>
      <c r="H43" s="1"/>
      <c r="I43" s="1"/>
      <c r="J43" s="1"/>
    </row>
    <row r="44" spans="1:10" x14ac:dyDescent="0.3">
      <c r="A44" s="6"/>
      <c r="B44" s="4"/>
      <c r="C44" s="27"/>
      <c r="D44" s="27"/>
      <c r="E44" s="27"/>
      <c r="F44" s="28"/>
      <c r="G44" s="40"/>
      <c r="H44" s="1"/>
      <c r="I44" s="1"/>
      <c r="J44" s="1"/>
    </row>
    <row r="45" spans="1:10" x14ac:dyDescent="0.3">
      <c r="A45" s="6"/>
      <c r="B45" s="4"/>
      <c r="C45" s="27"/>
      <c r="D45" s="27"/>
      <c r="E45" s="27"/>
      <c r="F45" s="28"/>
      <c r="G45" s="40"/>
      <c r="H45" s="1"/>
      <c r="I45" s="1"/>
      <c r="J45" s="1"/>
    </row>
    <row r="46" spans="1:10" x14ac:dyDescent="0.3">
      <c r="A46" s="6"/>
      <c r="B46" s="4"/>
      <c r="C46" s="27"/>
      <c r="D46" s="27"/>
      <c r="E46" s="27"/>
      <c r="F46" s="28"/>
      <c r="G46" s="40"/>
      <c r="H46" s="1"/>
      <c r="I46" s="1"/>
      <c r="J46" s="1"/>
    </row>
    <row r="47" spans="1:10" x14ac:dyDescent="0.3">
      <c r="A47" s="6"/>
      <c r="B47" s="4"/>
      <c r="C47" s="27"/>
      <c r="D47" s="27"/>
      <c r="E47" s="27"/>
      <c r="F47" s="28"/>
      <c r="G47" s="40"/>
      <c r="H47" s="1"/>
      <c r="I47" s="1"/>
      <c r="J47" s="1"/>
    </row>
    <row r="48" spans="1:10" ht="15" thickBot="1" x14ac:dyDescent="0.35">
      <c r="A48" s="6"/>
      <c r="B48" s="12"/>
      <c r="C48" s="29"/>
      <c r="D48" s="29"/>
      <c r="E48" s="29"/>
      <c r="F48" s="30"/>
      <c r="G48" s="41"/>
      <c r="H48" s="1"/>
      <c r="I48" s="1"/>
      <c r="J48" s="1"/>
    </row>
    <row r="49" spans="1:17" x14ac:dyDescent="0.3">
      <c r="A49" s="14" t="s">
        <v>33</v>
      </c>
      <c r="B49" s="10">
        <f>COUNTIF(B4:B48,"*")</f>
        <v>0</v>
      </c>
      <c r="C49" s="25">
        <f>COUNTIF(C4:C48,"*")</f>
        <v>0</v>
      </c>
      <c r="D49" s="25">
        <f>COUNTIF(D4:D48,"*")</f>
        <v>0</v>
      </c>
      <c r="E49" s="25">
        <f t="shared" ref="E49:F49" si="0">COUNTIF(E4:E48,"*")</f>
        <v>0</v>
      </c>
      <c r="F49" s="25">
        <f t="shared" si="0"/>
        <v>0</v>
      </c>
    </row>
    <row r="50" spans="1:17" ht="15.6" x14ac:dyDescent="0.3">
      <c r="A50" s="2" t="s">
        <v>34</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35</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61" priority="13" operator="beginsWith" text="Aiming high">
      <formula>LEFT(G4,LEN("Aiming high"))="Aiming high"</formula>
    </cfRule>
    <cfRule type="beginsWith" dxfId="60" priority="14" operator="beginsWith" text="On track">
      <formula>LEFT(G4,LEN("On track"))="On track"</formula>
    </cfRule>
    <cfRule type="beginsWith" dxfId="59" priority="15" operator="beginsWith" text="Working behind">
      <formula>LEFT(G4,LEN("Working behind"))="Working behind"</formula>
    </cfRule>
    <cfRule type="beginsWith" dxfId="58" priority="16" operator="beginsWith" text="Monitoring">
      <formula>LEFT(G4,LEN("Monitoring"))="Monitoring"</formula>
    </cfRule>
  </conditionalFormatting>
  <conditionalFormatting sqref="G4:G48">
    <cfRule type="cellIs" dxfId="57" priority="17" operator="equal">
      <formula>3</formula>
    </cfRule>
    <cfRule type="cellIs" dxfId="56" priority="18" operator="equal">
      <formula>2</formula>
    </cfRule>
    <cfRule type="cellIs" dxfId="55" priority="19" operator="equal">
      <formula>1</formula>
    </cfRule>
  </conditionalFormatting>
  <conditionalFormatting sqref="I4:J4 I6 J5 I10">
    <cfRule type="cellIs" dxfId="54" priority="10" operator="equal">
      <formula>3</formula>
    </cfRule>
    <cfRule type="cellIs" dxfId="53" priority="11" operator="equal">
      <formula>2</formula>
    </cfRule>
    <cfRule type="cellIs" dxfId="52" priority="12" operator="equal">
      <formula>1</formula>
    </cfRule>
  </conditionalFormatting>
  <conditionalFormatting sqref="J6:J7">
    <cfRule type="cellIs" dxfId="51" priority="4" operator="equal">
      <formula>3</formula>
    </cfRule>
    <cfRule type="cellIs" dxfId="50" priority="5" operator="equal">
      <formula>2</formula>
    </cfRule>
    <cfRule type="cellIs" dxfId="49" priority="6" operator="equal">
      <formula>1</formula>
    </cfRule>
  </conditionalFormatting>
  <conditionalFormatting sqref="J10:J11">
    <cfRule type="cellIs" dxfId="48" priority="1" operator="equal">
      <formula>3</formula>
    </cfRule>
    <cfRule type="cellIs" dxfId="47" priority="2" operator="equal">
      <formula>2</formula>
    </cfRule>
    <cfRule type="cellIs" dxfId="46"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90" zoomScaleNormal="90" workbookViewId="0">
      <pane xSplit="1" ySplit="3" topLeftCell="B4" activePane="bottomRight" state="frozen"/>
      <selection pane="topRight" activeCell="I2" sqref="I2:Q2"/>
      <selection pane="bottomLeft" activeCell="I2" sqref="I2:Q2"/>
      <selection pane="bottomRight" activeCell="I2" sqref="I2:Q2"/>
    </sheetView>
  </sheetViews>
  <sheetFormatPr defaultColWidth="8.88671875" defaultRowHeight="14.4" x14ac:dyDescent="0.3"/>
  <cols>
    <col min="1" max="1" width="35.55468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66" t="s">
        <v>40</v>
      </c>
      <c r="G1" s="44"/>
      <c r="H1" s="15"/>
      <c r="I1" s="99" t="s">
        <v>40</v>
      </c>
      <c r="J1" s="100"/>
      <c r="K1" s="100"/>
      <c r="L1" s="100"/>
      <c r="M1" s="100"/>
      <c r="N1" s="100"/>
      <c r="O1" s="100"/>
      <c r="P1" s="100"/>
      <c r="Q1" s="101"/>
    </row>
    <row r="2" spans="1:19" ht="15" thickBot="1" x14ac:dyDescent="0.35">
      <c r="A2" s="6"/>
      <c r="B2" s="97" t="s">
        <v>16</v>
      </c>
      <c r="C2" s="98"/>
      <c r="D2" s="98"/>
      <c r="E2" s="98"/>
      <c r="F2" s="98"/>
      <c r="G2" s="67" t="s">
        <v>41</v>
      </c>
      <c r="H2" s="15"/>
      <c r="I2" s="102"/>
      <c r="J2" s="103"/>
      <c r="K2" s="103"/>
      <c r="L2" s="103"/>
      <c r="M2" s="103"/>
      <c r="N2" s="103"/>
      <c r="O2" s="103"/>
      <c r="P2" s="103"/>
      <c r="Q2" s="104"/>
    </row>
    <row r="3" spans="1:19" ht="29.4" thickBot="1" x14ac:dyDescent="0.35">
      <c r="A3" s="5" t="s">
        <v>17</v>
      </c>
      <c r="B3" s="22" t="s">
        <v>18</v>
      </c>
      <c r="C3" s="23" t="s">
        <v>19</v>
      </c>
      <c r="D3" s="23" t="s">
        <v>20</v>
      </c>
      <c r="E3" s="24" t="s">
        <v>21</v>
      </c>
      <c r="F3" s="24" t="s">
        <v>22</v>
      </c>
      <c r="G3" s="37" t="s">
        <v>23</v>
      </c>
      <c r="H3" s="16"/>
      <c r="I3" s="105" t="s">
        <v>24</v>
      </c>
      <c r="J3" s="106"/>
      <c r="K3" s="46" t="s">
        <v>25</v>
      </c>
      <c r="L3" s="46" t="s">
        <v>26</v>
      </c>
      <c r="M3" s="46" t="s">
        <v>27</v>
      </c>
      <c r="N3" s="46" t="s">
        <v>19</v>
      </c>
      <c r="O3" s="46" t="s">
        <v>20</v>
      </c>
      <c r="P3" s="46" t="s">
        <v>21</v>
      </c>
      <c r="Q3" s="46" t="s">
        <v>22</v>
      </c>
      <c r="R3" s="1"/>
      <c r="S3" s="1"/>
    </row>
    <row r="4" spans="1:19" ht="15" customHeight="1" x14ac:dyDescent="0.3">
      <c r="A4" s="53"/>
      <c r="B4" s="31"/>
      <c r="C4" s="57"/>
      <c r="D4" s="57"/>
      <c r="E4" s="57"/>
      <c r="F4" s="58"/>
      <c r="G4" s="38"/>
      <c r="H4" s="1"/>
      <c r="I4" s="107" t="s">
        <v>29</v>
      </c>
      <c r="J4" s="47" t="s">
        <v>30</v>
      </c>
      <c r="K4" s="45">
        <f>COUNTIF(G4:G48, "Monitoring")</f>
        <v>0</v>
      </c>
      <c r="L4" s="45">
        <f>COUNTIFS(G4:G48, "Monitoring",$B4:$B48, "m")</f>
        <v>0</v>
      </c>
      <c r="M4" s="45">
        <f>COUNTIFS(G4:G48, "Monitoring",$B4:$B48, "f")</f>
        <v>0</v>
      </c>
      <c r="N4" s="45">
        <f>COUNTIFS(G4:G48, "Monitoring",$C4:$C48, "*")</f>
        <v>0</v>
      </c>
      <c r="O4" s="45">
        <f>COUNTIFS(G4:G48, "Monitoring",$D4:$D48, "*")</f>
        <v>0</v>
      </c>
      <c r="P4" s="45">
        <f>COUNTIFS(G4:G48, "Monitoring",$E4:$E48, "*")</f>
        <v>0</v>
      </c>
      <c r="Q4" s="45">
        <f>COUNTIFS(G4:G48, "Monitoring",$F4:$F48, "*")</f>
        <v>0</v>
      </c>
    </row>
    <row r="5" spans="1:19" ht="15" thickBot="1" x14ac:dyDescent="0.35">
      <c r="A5" s="53"/>
      <c r="B5" s="32"/>
      <c r="C5" s="33"/>
      <c r="D5" s="33"/>
      <c r="E5" s="33"/>
      <c r="F5" s="59"/>
      <c r="G5" s="39"/>
      <c r="H5" s="1"/>
      <c r="I5" s="108"/>
      <c r="J5" s="48" t="s">
        <v>31</v>
      </c>
      <c r="K5" s="51" t="e">
        <f>K4/$B$49</f>
        <v>#DIV/0!</v>
      </c>
      <c r="L5" s="51" t="e">
        <f>L4/$B$50</f>
        <v>#DIV/0!</v>
      </c>
      <c r="M5" s="51" t="e">
        <f>M4/$B$51</f>
        <v>#DIV/0!</v>
      </c>
      <c r="N5" s="51" t="e">
        <f>N4/$C$49</f>
        <v>#DIV/0!</v>
      </c>
      <c r="O5" s="51" t="e">
        <f>O4/$D$49</f>
        <v>#DIV/0!</v>
      </c>
      <c r="P5" s="51" t="e">
        <f>P4/$E$49</f>
        <v>#DIV/0!</v>
      </c>
      <c r="Q5" s="51" t="e">
        <f>Q4/$F$49</f>
        <v>#DIV/0!</v>
      </c>
    </row>
    <row r="6" spans="1:19" x14ac:dyDescent="0.3">
      <c r="A6" s="53"/>
      <c r="B6" s="32"/>
      <c r="C6" s="33"/>
      <c r="D6" s="33"/>
      <c r="E6" s="33"/>
      <c r="F6" s="59"/>
      <c r="G6" s="39"/>
      <c r="H6" s="1"/>
      <c r="I6" s="94" t="s">
        <v>32</v>
      </c>
      <c r="J6" s="49" t="s">
        <v>30</v>
      </c>
      <c r="K6" s="45">
        <f>COUNTIF(G4:G48, "On track to meet curriculum-related expectations")</f>
        <v>0</v>
      </c>
      <c r="L6" s="45">
        <f>COUNTIFS(G4:G48, "On track to meet curriculum-related expectations", $B4:$B48, "m")</f>
        <v>0</v>
      </c>
      <c r="M6" s="45">
        <f>COUNTIFS(G4:G48, "On track to meet curriculum-related expectations", $B4:$B48, "f")</f>
        <v>0</v>
      </c>
      <c r="N6" s="45">
        <f>COUNTIFS(G4:G48, "On track to meet curriculum-related expectations", $C4:$C48, "*")</f>
        <v>0</v>
      </c>
      <c r="O6" s="45">
        <f>COUNTIFS(G4:G48, "On track to meet curriculum-related expectations", $D4:$D48, "*")</f>
        <v>0</v>
      </c>
      <c r="P6" s="45">
        <f>COUNTIFS(G4:G48, "On track to meet curriculum-related expectations", $E4:$E48, "*")</f>
        <v>0</v>
      </c>
      <c r="Q6" s="45">
        <f>COUNTIFS(G4:G48, "On track to meet curriculum-related expectations", $F4:$F48, "*")</f>
        <v>0</v>
      </c>
    </row>
    <row r="7" spans="1:19" ht="15" thickBot="1" x14ac:dyDescent="0.35">
      <c r="A7" s="53"/>
      <c r="B7" s="32"/>
      <c r="C7" s="33"/>
      <c r="D7" s="33"/>
      <c r="E7" s="33"/>
      <c r="F7" s="59"/>
      <c r="G7" s="39"/>
      <c r="H7" s="1"/>
      <c r="I7" s="95"/>
      <c r="J7" s="50" t="s">
        <v>31</v>
      </c>
      <c r="K7" s="51" t="e">
        <f>K6/$B$49</f>
        <v>#DIV/0!</v>
      </c>
      <c r="L7" s="51" t="e">
        <f>L6/$B$50</f>
        <v>#DIV/0!</v>
      </c>
      <c r="M7" s="51" t="e">
        <f>M6/$B$51</f>
        <v>#DIV/0!</v>
      </c>
      <c r="N7" s="51" t="e">
        <f>N6/$C$49</f>
        <v>#DIV/0!</v>
      </c>
      <c r="O7" s="51" t="e">
        <f>O6/$D$49</f>
        <v>#DIV/0!</v>
      </c>
      <c r="P7" s="51" t="e">
        <f>P6/$E$49</f>
        <v>#DIV/0!</v>
      </c>
      <c r="Q7" s="51" t="e">
        <f>Q6/$F$49</f>
        <v>#DIV/0!</v>
      </c>
    </row>
    <row r="8" spans="1:19" x14ac:dyDescent="0.3">
      <c r="A8" s="53"/>
      <c r="B8" s="32"/>
      <c r="C8" s="33"/>
      <c r="D8" s="33"/>
      <c r="E8" s="33"/>
      <c r="F8" s="59"/>
      <c r="G8" s="39"/>
      <c r="H8" s="1"/>
    </row>
    <row r="9" spans="1:19" x14ac:dyDescent="0.3">
      <c r="A9" s="53"/>
      <c r="B9" s="32"/>
      <c r="C9" s="33"/>
      <c r="D9" s="33"/>
      <c r="E9" s="33"/>
      <c r="F9" s="59"/>
      <c r="G9" s="39"/>
      <c r="H9" s="1"/>
    </row>
    <row r="10" spans="1:19" x14ac:dyDescent="0.3">
      <c r="A10" s="53"/>
      <c r="B10" s="32"/>
      <c r="C10" s="33"/>
      <c r="D10" s="33"/>
      <c r="E10" s="33"/>
      <c r="F10" s="59"/>
      <c r="G10" s="39"/>
      <c r="H10" s="1"/>
      <c r="I10" s="96"/>
    </row>
    <row r="11" spans="1:19" x14ac:dyDescent="0.3">
      <c r="A11" s="53"/>
      <c r="B11" s="32"/>
      <c r="C11" s="33"/>
      <c r="D11" s="33"/>
      <c r="E11" s="33"/>
      <c r="F11" s="59"/>
      <c r="G11" s="39"/>
      <c r="H11" s="1"/>
      <c r="I11" s="96"/>
      <c r="K11" s="21"/>
      <c r="L11" s="21"/>
      <c r="M11" s="21"/>
      <c r="N11" s="21"/>
      <c r="O11" s="21"/>
      <c r="P11" s="21"/>
      <c r="Q11" s="21"/>
    </row>
    <row r="12" spans="1:19" x14ac:dyDescent="0.3">
      <c r="A12" s="53"/>
      <c r="B12" s="32"/>
      <c r="C12" s="33"/>
      <c r="D12" s="33"/>
      <c r="E12" s="33"/>
      <c r="F12" s="59"/>
      <c r="G12" s="39"/>
      <c r="H12" s="1"/>
      <c r="I12" s="1"/>
      <c r="J12" s="1"/>
    </row>
    <row r="13" spans="1:19" x14ac:dyDescent="0.3">
      <c r="A13" s="53"/>
      <c r="B13" s="32"/>
      <c r="C13" s="33"/>
      <c r="D13" s="33"/>
      <c r="E13" s="33"/>
      <c r="F13" s="59"/>
      <c r="G13" s="39"/>
      <c r="H13" s="1"/>
      <c r="I13" s="1"/>
      <c r="J13" s="1"/>
    </row>
    <row r="14" spans="1:19" x14ac:dyDescent="0.3">
      <c r="A14" s="53"/>
      <c r="B14" s="32"/>
      <c r="C14" s="33"/>
      <c r="D14" s="33"/>
      <c r="E14" s="33"/>
      <c r="F14" s="59"/>
      <c r="G14" s="39"/>
      <c r="H14" s="1"/>
      <c r="I14" s="1"/>
      <c r="J14" s="1"/>
    </row>
    <row r="15" spans="1:19" x14ac:dyDescent="0.3">
      <c r="A15" s="53"/>
      <c r="B15" s="32"/>
      <c r="C15" s="33"/>
      <c r="D15" s="33"/>
      <c r="E15" s="33"/>
      <c r="F15" s="59"/>
      <c r="G15" s="39"/>
      <c r="H15" s="1"/>
      <c r="I15" s="1"/>
      <c r="J15" s="1"/>
    </row>
    <row r="16" spans="1:19" x14ac:dyDescent="0.3">
      <c r="A16" s="53"/>
      <c r="B16" s="32"/>
      <c r="C16" s="56"/>
      <c r="D16" s="33"/>
      <c r="E16" s="33"/>
      <c r="F16" s="59"/>
      <c r="G16" s="39"/>
      <c r="H16" s="1"/>
      <c r="I16" s="1"/>
      <c r="J16" s="1"/>
    </row>
    <row r="17" spans="1:10" x14ac:dyDescent="0.3">
      <c r="A17" s="53"/>
      <c r="B17" s="32"/>
      <c r="C17" s="56"/>
      <c r="D17" s="56"/>
      <c r="E17" s="33"/>
      <c r="F17" s="59"/>
      <c r="G17" s="39"/>
      <c r="H17" s="1"/>
      <c r="I17" s="1"/>
      <c r="J17" s="1"/>
    </row>
    <row r="18" spans="1:10" x14ac:dyDescent="0.3">
      <c r="A18" s="53"/>
      <c r="B18" s="32"/>
      <c r="C18" s="33"/>
      <c r="D18" s="33"/>
      <c r="E18" s="33"/>
      <c r="F18" s="59"/>
      <c r="G18" s="39"/>
      <c r="H18" s="1"/>
      <c r="I18" s="1"/>
      <c r="J18" s="1"/>
    </row>
    <row r="19" spans="1:10" x14ac:dyDescent="0.3">
      <c r="A19" s="53"/>
      <c r="B19" s="32"/>
      <c r="C19" s="33"/>
      <c r="D19" s="33"/>
      <c r="E19" s="33"/>
      <c r="F19" s="59"/>
      <c r="G19" s="39"/>
      <c r="H19" s="1"/>
      <c r="I19" s="1"/>
      <c r="J19" s="1"/>
    </row>
    <row r="20" spans="1:10" x14ac:dyDescent="0.3">
      <c r="A20" s="53"/>
      <c r="B20" s="32"/>
      <c r="C20" s="33"/>
      <c r="D20" s="33"/>
      <c r="E20" s="33"/>
      <c r="F20" s="59"/>
      <c r="G20" s="39"/>
      <c r="H20" s="1"/>
      <c r="I20" s="1"/>
      <c r="J20" s="1"/>
    </row>
    <row r="21" spans="1:10" x14ac:dyDescent="0.3">
      <c r="A21" s="53"/>
      <c r="B21" s="32"/>
      <c r="C21" s="33"/>
      <c r="D21" s="33"/>
      <c r="E21" s="33"/>
      <c r="F21" s="59"/>
      <c r="G21" s="39"/>
      <c r="H21" s="1"/>
      <c r="I21" s="1"/>
      <c r="J21" s="1"/>
    </row>
    <row r="22" spans="1:10" x14ac:dyDescent="0.3">
      <c r="A22" s="53"/>
      <c r="B22" s="32"/>
      <c r="C22" s="33"/>
      <c r="D22" s="33"/>
      <c r="E22" s="33"/>
      <c r="F22" s="59"/>
      <c r="G22" s="39"/>
      <c r="H22" s="1"/>
      <c r="I22" s="1"/>
      <c r="J22" s="1"/>
    </row>
    <row r="23" spans="1:10" x14ac:dyDescent="0.3">
      <c r="A23" s="53"/>
      <c r="B23" s="32"/>
      <c r="C23" s="56"/>
      <c r="D23" s="33"/>
      <c r="E23" s="33"/>
      <c r="F23" s="59"/>
      <c r="G23" s="39"/>
      <c r="H23" s="1"/>
      <c r="I23" s="1"/>
      <c r="J23" s="1"/>
    </row>
    <row r="24" spans="1:10" x14ac:dyDescent="0.3">
      <c r="A24" s="54"/>
      <c r="B24" s="32"/>
      <c r="C24" s="33"/>
      <c r="D24" s="33"/>
      <c r="E24" s="33"/>
      <c r="F24" s="59"/>
      <c r="G24" s="39"/>
      <c r="H24" s="1"/>
      <c r="I24" s="1"/>
      <c r="J24" s="1"/>
    </row>
    <row r="25" spans="1:10" x14ac:dyDescent="0.3">
      <c r="A25" s="53"/>
      <c r="B25" s="32"/>
      <c r="C25" s="56"/>
      <c r="D25" s="33"/>
      <c r="E25" s="33"/>
      <c r="F25" s="59"/>
      <c r="G25" s="39"/>
      <c r="H25" s="1"/>
      <c r="I25" s="1"/>
      <c r="J25" s="1"/>
    </row>
    <row r="26" spans="1:10" x14ac:dyDescent="0.3">
      <c r="A26" s="54"/>
      <c r="B26" s="32"/>
      <c r="C26" s="33"/>
      <c r="D26" s="33"/>
      <c r="E26" s="33"/>
      <c r="F26" s="59"/>
      <c r="G26" s="39"/>
      <c r="H26" s="1"/>
      <c r="I26" s="1"/>
      <c r="J26" s="1"/>
    </row>
    <row r="27" spans="1:10" x14ac:dyDescent="0.3">
      <c r="A27" s="53"/>
      <c r="B27" s="32"/>
      <c r="C27" s="33"/>
      <c r="D27" s="33"/>
      <c r="E27" s="33"/>
      <c r="F27" s="59"/>
      <c r="G27" s="39"/>
      <c r="H27" s="1"/>
      <c r="I27" s="1"/>
      <c r="J27" s="1"/>
    </row>
    <row r="28" spans="1:10" x14ac:dyDescent="0.3">
      <c r="A28" s="6"/>
      <c r="B28" s="4"/>
      <c r="C28" s="27"/>
      <c r="D28" s="27"/>
      <c r="E28" s="27"/>
      <c r="F28" s="28"/>
      <c r="G28" s="39"/>
      <c r="H28" s="1"/>
      <c r="I28" s="1"/>
      <c r="J28" s="1"/>
    </row>
    <row r="29" spans="1:10" x14ac:dyDescent="0.3">
      <c r="A29" s="6"/>
      <c r="B29" s="4"/>
      <c r="C29" s="27"/>
      <c r="D29" s="27"/>
      <c r="E29" s="27"/>
      <c r="F29" s="28"/>
      <c r="G29" s="39"/>
      <c r="H29" s="1"/>
      <c r="I29" s="1"/>
      <c r="J29" s="1"/>
    </row>
    <row r="30" spans="1:10" x14ac:dyDescent="0.3">
      <c r="A30" s="6"/>
      <c r="B30" s="4"/>
      <c r="C30" s="27"/>
      <c r="D30" s="27"/>
      <c r="E30" s="27"/>
      <c r="F30" s="28"/>
      <c r="G30" s="39"/>
      <c r="H30" s="1"/>
      <c r="I30" s="1"/>
      <c r="J30" s="1"/>
    </row>
    <row r="31" spans="1:10" x14ac:dyDescent="0.3">
      <c r="A31" s="6"/>
      <c r="B31" s="4"/>
      <c r="C31" s="27"/>
      <c r="D31" s="27"/>
      <c r="E31" s="27"/>
      <c r="F31" s="28"/>
      <c r="G31" s="39"/>
      <c r="H31" s="1"/>
      <c r="I31" s="1"/>
      <c r="J31" s="1"/>
    </row>
    <row r="32" spans="1:10" x14ac:dyDescent="0.3">
      <c r="A32" s="6"/>
      <c r="B32" s="4"/>
      <c r="C32" s="27"/>
      <c r="D32" s="27"/>
      <c r="E32" s="27"/>
      <c r="F32" s="28"/>
      <c r="G32" s="39"/>
      <c r="H32" s="1"/>
      <c r="I32" s="1"/>
      <c r="J32" s="1"/>
    </row>
    <row r="33" spans="1:10" x14ac:dyDescent="0.3">
      <c r="A33" s="6"/>
      <c r="B33" s="4"/>
      <c r="C33" s="27"/>
      <c r="D33" s="27"/>
      <c r="E33" s="27"/>
      <c r="F33" s="28"/>
      <c r="G33" s="39"/>
      <c r="H33" s="1"/>
      <c r="I33" s="1"/>
      <c r="J33" s="1"/>
    </row>
    <row r="34" spans="1:10" x14ac:dyDescent="0.3">
      <c r="A34" s="6"/>
      <c r="B34" s="4"/>
      <c r="C34" s="27"/>
      <c r="D34" s="27"/>
      <c r="E34" s="27"/>
      <c r="F34" s="28"/>
      <c r="G34" s="40"/>
      <c r="H34" s="1"/>
      <c r="I34" s="1"/>
      <c r="J34" s="1"/>
    </row>
    <row r="35" spans="1:10" x14ac:dyDescent="0.3">
      <c r="A35" s="6"/>
      <c r="B35" s="4"/>
      <c r="C35" s="27"/>
      <c r="D35" s="27"/>
      <c r="E35" s="27"/>
      <c r="F35" s="28"/>
      <c r="G35" s="40"/>
      <c r="H35" s="1"/>
      <c r="I35" s="1"/>
      <c r="J35" s="1"/>
    </row>
    <row r="36" spans="1:10" x14ac:dyDescent="0.3">
      <c r="A36" s="6"/>
      <c r="B36" s="4"/>
      <c r="C36" s="27"/>
      <c r="D36" s="27"/>
      <c r="E36" s="27"/>
      <c r="F36" s="28"/>
      <c r="G36" s="40"/>
      <c r="H36" s="1"/>
      <c r="I36" s="1"/>
      <c r="J36" s="1"/>
    </row>
    <row r="37" spans="1:10" x14ac:dyDescent="0.3">
      <c r="A37" s="6"/>
      <c r="B37" s="4"/>
      <c r="C37" s="27"/>
      <c r="D37" s="27"/>
      <c r="E37" s="27"/>
      <c r="F37" s="28"/>
      <c r="G37" s="40"/>
      <c r="H37" s="1"/>
      <c r="I37" s="1"/>
      <c r="J37" s="1"/>
    </row>
    <row r="38" spans="1:10" x14ac:dyDescent="0.3">
      <c r="A38" s="6"/>
      <c r="B38" s="4"/>
      <c r="C38" s="27"/>
      <c r="D38" s="27"/>
      <c r="E38" s="27"/>
      <c r="F38" s="28"/>
      <c r="G38" s="40"/>
      <c r="H38" s="1"/>
      <c r="I38" s="1"/>
      <c r="J38" s="1"/>
    </row>
    <row r="39" spans="1:10" x14ac:dyDescent="0.3">
      <c r="A39" s="6"/>
      <c r="B39" s="4"/>
      <c r="C39" s="27"/>
      <c r="D39" s="27"/>
      <c r="E39" s="27"/>
      <c r="F39" s="28"/>
      <c r="G39" s="40"/>
      <c r="H39" s="1"/>
      <c r="I39" s="1"/>
      <c r="J39" s="1"/>
    </row>
    <row r="40" spans="1:10" x14ac:dyDescent="0.3">
      <c r="A40" s="6"/>
      <c r="B40" s="4"/>
      <c r="C40" s="27"/>
      <c r="D40" s="27"/>
      <c r="E40" s="27"/>
      <c r="F40" s="28"/>
      <c r="G40" s="40"/>
      <c r="H40" s="1"/>
      <c r="I40" s="1"/>
      <c r="J40" s="1"/>
    </row>
    <row r="41" spans="1:10" x14ac:dyDescent="0.3">
      <c r="A41" s="6"/>
      <c r="B41" s="4"/>
      <c r="C41" s="27"/>
      <c r="D41" s="27"/>
      <c r="E41" s="27"/>
      <c r="F41" s="28"/>
      <c r="G41" s="40"/>
      <c r="H41" s="1"/>
      <c r="I41" s="1"/>
      <c r="J41" s="1"/>
    </row>
    <row r="42" spans="1:10" x14ac:dyDescent="0.3">
      <c r="A42" s="6"/>
      <c r="B42" s="4"/>
      <c r="C42" s="27"/>
      <c r="D42" s="27"/>
      <c r="E42" s="27"/>
      <c r="F42" s="28"/>
      <c r="G42" s="40"/>
      <c r="H42" s="1"/>
      <c r="I42" s="1"/>
      <c r="J42" s="1"/>
    </row>
    <row r="43" spans="1:10" x14ac:dyDescent="0.3">
      <c r="A43" s="6"/>
      <c r="B43" s="4"/>
      <c r="C43" s="27"/>
      <c r="D43" s="27"/>
      <c r="E43" s="27"/>
      <c r="F43" s="28"/>
      <c r="G43" s="40"/>
      <c r="H43" s="1"/>
      <c r="I43" s="1"/>
      <c r="J43" s="1"/>
    </row>
    <row r="44" spans="1:10" x14ac:dyDescent="0.3">
      <c r="A44" s="6"/>
      <c r="B44" s="4"/>
      <c r="C44" s="27"/>
      <c r="D44" s="27"/>
      <c r="E44" s="27"/>
      <c r="F44" s="28"/>
      <c r="G44" s="40"/>
      <c r="H44" s="1"/>
      <c r="I44" s="1"/>
      <c r="J44" s="1"/>
    </row>
    <row r="45" spans="1:10" x14ac:dyDescent="0.3">
      <c r="A45" s="6"/>
      <c r="B45" s="4"/>
      <c r="C45" s="27"/>
      <c r="D45" s="27"/>
      <c r="E45" s="27"/>
      <c r="F45" s="28"/>
      <c r="G45" s="40"/>
      <c r="H45" s="1"/>
      <c r="I45" s="1"/>
      <c r="J45" s="1"/>
    </row>
    <row r="46" spans="1:10" x14ac:dyDescent="0.3">
      <c r="A46" s="6"/>
      <c r="B46" s="4"/>
      <c r="C46" s="27"/>
      <c r="D46" s="27"/>
      <c r="E46" s="27"/>
      <c r="F46" s="28"/>
      <c r="G46" s="40"/>
      <c r="H46" s="1"/>
      <c r="I46" s="1"/>
      <c r="J46" s="1"/>
    </row>
    <row r="47" spans="1:10" x14ac:dyDescent="0.3">
      <c r="A47" s="6"/>
      <c r="B47" s="4"/>
      <c r="C47" s="27"/>
      <c r="D47" s="27"/>
      <c r="E47" s="27"/>
      <c r="F47" s="28"/>
      <c r="G47" s="40"/>
      <c r="H47" s="1"/>
      <c r="I47" s="1"/>
      <c r="J47" s="1"/>
    </row>
    <row r="48" spans="1:10" ht="15" thickBot="1" x14ac:dyDescent="0.35">
      <c r="A48" s="6"/>
      <c r="B48" s="12"/>
      <c r="C48" s="29"/>
      <c r="D48" s="29"/>
      <c r="E48" s="29"/>
      <c r="F48" s="30"/>
      <c r="G48" s="41"/>
      <c r="H48" s="1"/>
      <c r="I48" s="1"/>
      <c r="J48" s="1"/>
    </row>
    <row r="49" spans="1:17" x14ac:dyDescent="0.3">
      <c r="A49" s="14" t="s">
        <v>33</v>
      </c>
      <c r="B49" s="10">
        <f>COUNTIF(B4:B48,"*")</f>
        <v>0</v>
      </c>
      <c r="C49" s="25">
        <f>COUNTIF(C4:C48,"*")</f>
        <v>0</v>
      </c>
      <c r="D49" s="25">
        <f>COUNTIF(D4:D48,"*")</f>
        <v>0</v>
      </c>
      <c r="E49" s="25">
        <f t="shared" ref="E49:F49" si="0">COUNTIF(E4:E48,"*")</f>
        <v>0</v>
      </c>
      <c r="F49" s="25">
        <f t="shared" si="0"/>
        <v>0</v>
      </c>
    </row>
    <row r="50" spans="1:17" ht="15.6" x14ac:dyDescent="0.3">
      <c r="A50" s="2" t="s">
        <v>34</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35</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45" priority="13" operator="beginsWith" text="Aiming high">
      <formula>LEFT(G4,LEN("Aiming high"))="Aiming high"</formula>
    </cfRule>
    <cfRule type="beginsWith" dxfId="44" priority="14" operator="beginsWith" text="On track">
      <formula>LEFT(G4,LEN("On track"))="On track"</formula>
    </cfRule>
    <cfRule type="beginsWith" dxfId="43" priority="15" operator="beginsWith" text="Working behind">
      <formula>LEFT(G4,LEN("Working behind"))="Working behind"</formula>
    </cfRule>
    <cfRule type="beginsWith" dxfId="42" priority="16" operator="beginsWith" text="Monitoring">
      <formula>LEFT(G4,LEN("Monitoring"))="Monitoring"</formula>
    </cfRule>
  </conditionalFormatting>
  <conditionalFormatting sqref="G4:G48">
    <cfRule type="cellIs" dxfId="41" priority="17" operator="equal">
      <formula>3</formula>
    </cfRule>
    <cfRule type="cellIs" dxfId="40" priority="18" operator="equal">
      <formula>2</formula>
    </cfRule>
    <cfRule type="cellIs" dxfId="39" priority="19" operator="equal">
      <formula>1</formula>
    </cfRule>
  </conditionalFormatting>
  <conditionalFormatting sqref="I4:J4 I6 J5 I10">
    <cfRule type="cellIs" dxfId="38" priority="10" operator="equal">
      <formula>3</formula>
    </cfRule>
    <cfRule type="cellIs" dxfId="37" priority="11" operator="equal">
      <formula>2</formula>
    </cfRule>
    <cfRule type="cellIs" dxfId="36" priority="12" operator="equal">
      <formula>1</formula>
    </cfRule>
  </conditionalFormatting>
  <conditionalFormatting sqref="J6:J7">
    <cfRule type="cellIs" dxfId="35" priority="4" operator="equal">
      <formula>3</formula>
    </cfRule>
    <cfRule type="cellIs" dxfId="34" priority="5" operator="equal">
      <formula>2</formula>
    </cfRule>
    <cfRule type="cellIs" dxfId="33" priority="6" operator="equal">
      <formula>1</formula>
    </cfRule>
  </conditionalFormatting>
  <conditionalFormatting sqref="J10:J11">
    <cfRule type="cellIs" dxfId="32" priority="1" operator="equal">
      <formula>3</formula>
    </cfRule>
    <cfRule type="cellIs" dxfId="31" priority="2" operator="equal">
      <formula>2</formula>
    </cfRule>
    <cfRule type="cellIs" dxfId="30"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7"/>
  <sheetViews>
    <sheetView workbookViewId="0">
      <selection sqref="A1:I1"/>
    </sheetView>
  </sheetViews>
  <sheetFormatPr defaultColWidth="8.88671875" defaultRowHeight="14.4" x14ac:dyDescent="0.3"/>
  <cols>
    <col min="1" max="1" width="13.88671875" customWidth="1"/>
    <col min="2" max="2" width="11" bestFit="1" customWidth="1"/>
  </cols>
  <sheetData>
    <row r="1" spans="1:9" ht="15" thickBot="1" x14ac:dyDescent="0.35">
      <c r="A1" s="113" t="s">
        <v>42</v>
      </c>
      <c r="B1" s="114"/>
      <c r="C1" s="114"/>
      <c r="D1" s="114"/>
      <c r="E1" s="114"/>
      <c r="F1" s="114"/>
      <c r="G1" s="114"/>
      <c r="H1" s="114"/>
      <c r="I1" s="115"/>
    </row>
    <row r="2" spans="1:9" ht="15" thickBot="1" x14ac:dyDescent="0.35">
      <c r="A2" s="110">
        <f ca="1">TODAY()</f>
        <v>44869</v>
      </c>
      <c r="B2" s="111"/>
      <c r="C2" s="111"/>
      <c r="D2" s="111"/>
      <c r="E2" s="111"/>
      <c r="F2" s="111"/>
      <c r="G2" s="111"/>
      <c r="H2" s="111"/>
      <c r="I2" s="112"/>
    </row>
    <row r="3" spans="1:9" ht="15" thickBot="1" x14ac:dyDescent="0.35"/>
    <row r="4" spans="1:9" ht="15" thickBot="1" x14ac:dyDescent="0.35">
      <c r="A4" s="102" t="s">
        <v>15</v>
      </c>
      <c r="B4" s="103"/>
      <c r="C4" s="103"/>
      <c r="D4" s="103"/>
      <c r="E4" s="103"/>
      <c r="F4" s="103"/>
      <c r="G4" s="103"/>
      <c r="H4" s="103"/>
      <c r="I4" s="104"/>
    </row>
    <row r="5" spans="1:9" ht="29.4" thickBot="1" x14ac:dyDescent="0.35">
      <c r="A5" s="105" t="s">
        <v>24</v>
      </c>
      <c r="B5" s="106"/>
      <c r="C5" s="46" t="s">
        <v>25</v>
      </c>
      <c r="D5" s="46" t="s">
        <v>26</v>
      </c>
      <c r="E5" s="46" t="s">
        <v>27</v>
      </c>
      <c r="F5" s="46" t="s">
        <v>19</v>
      </c>
      <c r="G5" s="46" t="s">
        <v>20</v>
      </c>
      <c r="H5" s="46" t="s">
        <v>21</v>
      </c>
      <c r="I5" s="46" t="s">
        <v>22</v>
      </c>
    </row>
    <row r="6" spans="1:9" x14ac:dyDescent="0.3">
      <c r="A6" s="107" t="s">
        <v>29</v>
      </c>
      <c r="B6" s="47" t="s">
        <v>30</v>
      </c>
      <c r="C6" s="45">
        <f>'Year 3'!K4</f>
        <v>0</v>
      </c>
      <c r="D6" s="45">
        <f>'Year 3'!L4</f>
        <v>0</v>
      </c>
      <c r="E6" s="45">
        <f>'Year 3'!M4</f>
        <v>0</v>
      </c>
      <c r="F6" s="45">
        <f>'Year 3'!N4</f>
        <v>0</v>
      </c>
      <c r="G6" s="45">
        <f>'Year 3'!O4</f>
        <v>0</v>
      </c>
      <c r="H6" s="45">
        <f>'Year 3'!P4</f>
        <v>0</v>
      </c>
      <c r="I6" s="45">
        <f>'Year 3'!Q4</f>
        <v>0</v>
      </c>
    </row>
    <row r="7" spans="1:9" ht="15" thickBot="1" x14ac:dyDescent="0.35">
      <c r="A7" s="108"/>
      <c r="B7" s="48" t="s">
        <v>31</v>
      </c>
      <c r="C7" s="51" t="e">
        <f>'Year 3'!K5</f>
        <v>#DIV/0!</v>
      </c>
      <c r="D7" s="51" t="e">
        <f>'Year 3'!L5</f>
        <v>#DIV/0!</v>
      </c>
      <c r="E7" s="51" t="e">
        <f>'Year 3'!M5</f>
        <v>#DIV/0!</v>
      </c>
      <c r="F7" s="51" t="e">
        <f>'Year 3'!N5</f>
        <v>#DIV/0!</v>
      </c>
      <c r="G7" s="51" t="e">
        <f>'Year 3'!O5</f>
        <v>#DIV/0!</v>
      </c>
      <c r="H7" s="51" t="e">
        <f>'Year 3'!P5</f>
        <v>#DIV/0!</v>
      </c>
      <c r="I7" s="51" t="e">
        <f>'Year 3'!Q5</f>
        <v>#DIV/0!</v>
      </c>
    </row>
    <row r="8" spans="1:9" x14ac:dyDescent="0.3">
      <c r="A8" s="94" t="s">
        <v>32</v>
      </c>
      <c r="B8" s="49" t="s">
        <v>30</v>
      </c>
      <c r="C8" s="45">
        <f>'Year 3'!K6</f>
        <v>0</v>
      </c>
      <c r="D8" s="45">
        <f>'Year 3'!L6</f>
        <v>0</v>
      </c>
      <c r="E8" s="45">
        <f>'Year 3'!M6</f>
        <v>0</v>
      </c>
      <c r="F8" s="45">
        <f>'Year 3'!N6</f>
        <v>0</v>
      </c>
      <c r="G8" s="45">
        <f>'Year 3'!O6</f>
        <v>0</v>
      </c>
      <c r="H8" s="45">
        <f>'Year 3'!P6</f>
        <v>0</v>
      </c>
      <c r="I8" s="45">
        <f>'Year 3'!Q6</f>
        <v>0</v>
      </c>
    </row>
    <row r="9" spans="1:9" ht="15" thickBot="1" x14ac:dyDescent="0.35">
      <c r="A9" s="95"/>
      <c r="B9" s="50" t="s">
        <v>31</v>
      </c>
      <c r="C9" s="51" t="e">
        <f>'Year 3'!K7</f>
        <v>#DIV/0!</v>
      </c>
      <c r="D9" s="51" t="e">
        <f>'Year 3'!L7</f>
        <v>#DIV/0!</v>
      </c>
      <c r="E9" s="51" t="e">
        <f>'Year 3'!M7</f>
        <v>#DIV/0!</v>
      </c>
      <c r="F9" s="51" t="e">
        <f>'Year 3'!N7</f>
        <v>#DIV/0!</v>
      </c>
      <c r="G9" s="51" t="e">
        <f>'Year 3'!O7</f>
        <v>#DIV/0!</v>
      </c>
      <c r="H9" s="51" t="e">
        <f>'Year 3'!P7</f>
        <v>#DIV/0!</v>
      </c>
      <c r="I9" s="51" t="e">
        <f>'Year 3'!Q7</f>
        <v>#DIV/0!</v>
      </c>
    </row>
    <row r="10" spans="1:9" ht="15" thickBot="1" x14ac:dyDescent="0.35"/>
    <row r="11" spans="1:9" ht="15" thickBot="1" x14ac:dyDescent="0.35">
      <c r="A11" s="102" t="s">
        <v>36</v>
      </c>
      <c r="B11" s="103"/>
      <c r="C11" s="103"/>
      <c r="D11" s="103"/>
      <c r="E11" s="103"/>
      <c r="F11" s="103"/>
      <c r="G11" s="103"/>
      <c r="H11" s="103"/>
      <c r="I11" s="104"/>
    </row>
    <row r="12" spans="1:9" ht="29.4" thickBot="1" x14ac:dyDescent="0.35">
      <c r="A12" s="105" t="s">
        <v>24</v>
      </c>
      <c r="B12" s="106"/>
      <c r="C12" s="46" t="s">
        <v>25</v>
      </c>
      <c r="D12" s="46" t="s">
        <v>26</v>
      </c>
      <c r="E12" s="46" t="s">
        <v>27</v>
      </c>
      <c r="F12" s="46" t="s">
        <v>19</v>
      </c>
      <c r="G12" s="46" t="s">
        <v>20</v>
      </c>
      <c r="H12" s="46" t="s">
        <v>21</v>
      </c>
      <c r="I12" s="46" t="s">
        <v>22</v>
      </c>
    </row>
    <row r="13" spans="1:9" x14ac:dyDescent="0.3">
      <c r="A13" s="107" t="s">
        <v>29</v>
      </c>
      <c r="B13" s="47" t="s">
        <v>30</v>
      </c>
      <c r="C13" s="45">
        <f>'Year 4'!K4</f>
        <v>0</v>
      </c>
      <c r="D13" s="45">
        <f>'Year 4'!L4</f>
        <v>0</v>
      </c>
      <c r="E13" s="45">
        <f>'Year 4'!M4</f>
        <v>0</v>
      </c>
      <c r="F13" s="45">
        <f>'Year 4'!N4</f>
        <v>0</v>
      </c>
      <c r="G13" s="45">
        <f>'Year 4'!O4</f>
        <v>0</v>
      </c>
      <c r="H13" s="45">
        <f>'Year 4'!P4</f>
        <v>0</v>
      </c>
      <c r="I13" s="45">
        <f>'Year 4'!Q4</f>
        <v>0</v>
      </c>
    </row>
    <row r="14" spans="1:9" ht="15" thickBot="1" x14ac:dyDescent="0.35">
      <c r="A14" s="108"/>
      <c r="B14" s="48" t="s">
        <v>31</v>
      </c>
      <c r="C14" s="51" t="e">
        <f>'Year 4'!K5</f>
        <v>#DIV/0!</v>
      </c>
      <c r="D14" s="51" t="e">
        <f>'Year 4'!L5</f>
        <v>#DIV/0!</v>
      </c>
      <c r="E14" s="51" t="e">
        <f>'Year 4'!M5</f>
        <v>#DIV/0!</v>
      </c>
      <c r="F14" s="51" t="e">
        <f>'Year 4'!N5</f>
        <v>#DIV/0!</v>
      </c>
      <c r="G14" s="51" t="e">
        <f>'Year 4'!O5</f>
        <v>#DIV/0!</v>
      </c>
      <c r="H14" s="51" t="e">
        <f>'Year 4'!P5</f>
        <v>#DIV/0!</v>
      </c>
      <c r="I14" s="51" t="e">
        <f>'Year 4'!Q5</f>
        <v>#DIV/0!</v>
      </c>
    </row>
    <row r="15" spans="1:9" x14ac:dyDescent="0.3">
      <c r="A15" s="94" t="s">
        <v>32</v>
      </c>
      <c r="B15" s="49" t="s">
        <v>30</v>
      </c>
      <c r="C15" s="45">
        <f>'Year 4'!K6</f>
        <v>0</v>
      </c>
      <c r="D15" s="45">
        <f>'Year 4'!L6</f>
        <v>0</v>
      </c>
      <c r="E15" s="45">
        <f>'Year 4'!M6</f>
        <v>0</v>
      </c>
      <c r="F15" s="45">
        <f>'Year 4'!N6</f>
        <v>0</v>
      </c>
      <c r="G15" s="45">
        <f>'Year 4'!O6</f>
        <v>0</v>
      </c>
      <c r="H15" s="45">
        <f>'Year 4'!P6</f>
        <v>0</v>
      </c>
      <c r="I15" s="45">
        <f>'Year 4'!Q6</f>
        <v>0</v>
      </c>
    </row>
    <row r="16" spans="1:9" ht="15" thickBot="1" x14ac:dyDescent="0.35">
      <c r="A16" s="95"/>
      <c r="B16" s="50" t="s">
        <v>31</v>
      </c>
      <c r="C16" s="51" t="e">
        <f>'Year 4'!K7</f>
        <v>#DIV/0!</v>
      </c>
      <c r="D16" s="51" t="e">
        <f>'Year 4'!L7</f>
        <v>#DIV/0!</v>
      </c>
      <c r="E16" s="51" t="e">
        <f>'Year 4'!M7</f>
        <v>#DIV/0!</v>
      </c>
      <c r="F16" s="51" t="e">
        <f>'Year 4'!N7</f>
        <v>#DIV/0!</v>
      </c>
      <c r="G16" s="51" t="e">
        <f>'Year 4'!O7</f>
        <v>#DIV/0!</v>
      </c>
      <c r="H16" s="51" t="e">
        <f>'Year 4'!P7</f>
        <v>#DIV/0!</v>
      </c>
      <c r="I16" s="51" t="e">
        <f>'Year 4'!Q7</f>
        <v>#DIV/0!</v>
      </c>
    </row>
    <row r="17" spans="1:9" ht="15" thickBot="1" x14ac:dyDescent="0.35"/>
    <row r="18" spans="1:9" ht="15" thickBot="1" x14ac:dyDescent="0.35">
      <c r="A18" s="102" t="s">
        <v>37</v>
      </c>
      <c r="B18" s="103"/>
      <c r="C18" s="103"/>
      <c r="D18" s="103"/>
      <c r="E18" s="103"/>
      <c r="F18" s="103"/>
      <c r="G18" s="103"/>
      <c r="H18" s="103"/>
      <c r="I18" s="104"/>
    </row>
    <row r="19" spans="1:9" ht="29.4" thickBot="1" x14ac:dyDescent="0.35">
      <c r="A19" s="105" t="s">
        <v>24</v>
      </c>
      <c r="B19" s="106"/>
      <c r="C19" s="46" t="s">
        <v>25</v>
      </c>
      <c r="D19" s="46" t="s">
        <v>26</v>
      </c>
      <c r="E19" s="46" t="s">
        <v>27</v>
      </c>
      <c r="F19" s="46" t="s">
        <v>19</v>
      </c>
      <c r="G19" s="46" t="s">
        <v>20</v>
      </c>
      <c r="H19" s="46" t="s">
        <v>21</v>
      </c>
      <c r="I19" s="46" t="s">
        <v>22</v>
      </c>
    </row>
    <row r="20" spans="1:9" x14ac:dyDescent="0.3">
      <c r="A20" s="107" t="s">
        <v>29</v>
      </c>
      <c r="B20" s="47" t="s">
        <v>30</v>
      </c>
      <c r="C20" s="45">
        <f>'Year 5'!K4</f>
        <v>0</v>
      </c>
      <c r="D20" s="45">
        <f>'Year 5'!L4</f>
        <v>0</v>
      </c>
      <c r="E20" s="45">
        <f>'Year 5'!M4</f>
        <v>0</v>
      </c>
      <c r="F20" s="45">
        <f>'Year 5'!N4</f>
        <v>0</v>
      </c>
      <c r="G20" s="45">
        <f>'Year 5'!O4</f>
        <v>0</v>
      </c>
      <c r="H20" s="45">
        <f>'Year 5'!P4</f>
        <v>0</v>
      </c>
      <c r="I20" s="45">
        <f>'Year 5'!Q4</f>
        <v>0</v>
      </c>
    </row>
    <row r="21" spans="1:9" ht="15" thickBot="1" x14ac:dyDescent="0.35">
      <c r="A21" s="108"/>
      <c r="B21" s="48" t="s">
        <v>31</v>
      </c>
      <c r="C21" s="51" t="e">
        <f>'Year 5'!K5</f>
        <v>#DIV/0!</v>
      </c>
      <c r="D21" s="51" t="e">
        <f>'Year 5'!L5</f>
        <v>#DIV/0!</v>
      </c>
      <c r="E21" s="51" t="e">
        <f>'Year 5'!M5</f>
        <v>#DIV/0!</v>
      </c>
      <c r="F21" s="51" t="e">
        <f>'Year 5'!N5</f>
        <v>#DIV/0!</v>
      </c>
      <c r="G21" s="51" t="e">
        <f>'Year 5'!O5</f>
        <v>#DIV/0!</v>
      </c>
      <c r="H21" s="51" t="e">
        <f>'Year 5'!P5</f>
        <v>#DIV/0!</v>
      </c>
      <c r="I21" s="51" t="e">
        <f>'Year 5'!Q5</f>
        <v>#DIV/0!</v>
      </c>
    </row>
    <row r="22" spans="1:9" x14ac:dyDescent="0.3">
      <c r="A22" s="94" t="s">
        <v>32</v>
      </c>
      <c r="B22" s="49" t="s">
        <v>30</v>
      </c>
      <c r="C22" s="45">
        <f>'Year 5'!K6</f>
        <v>0</v>
      </c>
      <c r="D22" s="45">
        <f>'Year 5'!L6</f>
        <v>0</v>
      </c>
      <c r="E22" s="45">
        <f>'Year 5'!M6</f>
        <v>0</v>
      </c>
      <c r="F22" s="45">
        <f>'Year 5'!N6</f>
        <v>0</v>
      </c>
      <c r="G22" s="45">
        <f>'Year 5'!O6</f>
        <v>0</v>
      </c>
      <c r="H22" s="45">
        <f>'Year 5'!P6</f>
        <v>0</v>
      </c>
      <c r="I22" s="45">
        <f>'Year 5'!Q6</f>
        <v>0</v>
      </c>
    </row>
    <row r="23" spans="1:9" ht="15" thickBot="1" x14ac:dyDescent="0.35">
      <c r="A23" s="95"/>
      <c r="B23" s="50" t="s">
        <v>31</v>
      </c>
      <c r="C23" s="51" t="e">
        <f>'Year 5'!K7</f>
        <v>#DIV/0!</v>
      </c>
      <c r="D23" s="51" t="e">
        <f>'Year 5'!L7</f>
        <v>#DIV/0!</v>
      </c>
      <c r="E23" s="51" t="e">
        <f>'Year 5'!M7</f>
        <v>#DIV/0!</v>
      </c>
      <c r="F23" s="51" t="e">
        <f>'Year 5'!N7</f>
        <v>#DIV/0!</v>
      </c>
      <c r="G23" s="51" t="e">
        <f>'Year 5'!O7</f>
        <v>#DIV/0!</v>
      </c>
      <c r="H23" s="51" t="e">
        <f>'Year 5'!P7</f>
        <v>#DIV/0!</v>
      </c>
      <c r="I23" s="51" t="e">
        <f>'Year 5'!Q7</f>
        <v>#DIV/0!</v>
      </c>
    </row>
    <row r="24" spans="1:9" ht="15" thickBot="1" x14ac:dyDescent="0.35"/>
    <row r="25" spans="1:9" ht="15" thickBot="1" x14ac:dyDescent="0.35">
      <c r="A25" s="102" t="s">
        <v>38</v>
      </c>
      <c r="B25" s="103"/>
      <c r="C25" s="103"/>
      <c r="D25" s="103"/>
      <c r="E25" s="103"/>
      <c r="F25" s="103"/>
      <c r="G25" s="103"/>
      <c r="H25" s="103"/>
      <c r="I25" s="104"/>
    </row>
    <row r="26" spans="1:9" ht="29.4" thickBot="1" x14ac:dyDescent="0.35">
      <c r="A26" s="105" t="s">
        <v>24</v>
      </c>
      <c r="B26" s="106"/>
      <c r="C26" s="46" t="s">
        <v>25</v>
      </c>
      <c r="D26" s="46" t="s">
        <v>26</v>
      </c>
      <c r="E26" s="46" t="s">
        <v>27</v>
      </c>
      <c r="F26" s="46" t="s">
        <v>19</v>
      </c>
      <c r="G26" s="46" t="s">
        <v>20</v>
      </c>
      <c r="H26" s="46" t="s">
        <v>21</v>
      </c>
      <c r="I26" s="46" t="s">
        <v>22</v>
      </c>
    </row>
    <row r="27" spans="1:9" x14ac:dyDescent="0.3">
      <c r="A27" s="107" t="s">
        <v>29</v>
      </c>
      <c r="B27" s="47" t="s">
        <v>30</v>
      </c>
      <c r="C27" s="45">
        <f>'Year 6'!K4</f>
        <v>0</v>
      </c>
      <c r="D27" s="45">
        <f>'Year 6'!L4</f>
        <v>0</v>
      </c>
      <c r="E27" s="45">
        <f>'Year 6'!M4</f>
        <v>0</v>
      </c>
      <c r="F27" s="45">
        <f>'Year 6'!N4</f>
        <v>0</v>
      </c>
      <c r="G27" s="45">
        <f>'Year 6'!O4</f>
        <v>0</v>
      </c>
      <c r="H27" s="45">
        <f>'Year 6'!P4</f>
        <v>0</v>
      </c>
      <c r="I27" s="45">
        <f>'Year 6'!Q4</f>
        <v>0</v>
      </c>
    </row>
    <row r="28" spans="1:9" ht="15" thickBot="1" x14ac:dyDescent="0.35">
      <c r="A28" s="108"/>
      <c r="B28" s="48" t="s">
        <v>31</v>
      </c>
      <c r="C28" s="51" t="e">
        <f>'Year 6'!K5</f>
        <v>#DIV/0!</v>
      </c>
      <c r="D28" s="51" t="e">
        <f>'Year 6'!L5</f>
        <v>#DIV/0!</v>
      </c>
      <c r="E28" s="51" t="e">
        <f>'Year 6'!M5</f>
        <v>#DIV/0!</v>
      </c>
      <c r="F28" s="51" t="e">
        <f>'Year 6'!N5</f>
        <v>#DIV/0!</v>
      </c>
      <c r="G28" s="51" t="e">
        <f>'Year 6'!O5</f>
        <v>#DIV/0!</v>
      </c>
      <c r="H28" s="51" t="e">
        <f>'Year 6'!P5</f>
        <v>#DIV/0!</v>
      </c>
      <c r="I28" s="51" t="e">
        <f>'Year 6'!Q5</f>
        <v>#DIV/0!</v>
      </c>
    </row>
    <row r="29" spans="1:9" x14ac:dyDescent="0.3">
      <c r="A29" s="94" t="s">
        <v>32</v>
      </c>
      <c r="B29" s="49" t="s">
        <v>30</v>
      </c>
      <c r="C29" s="45">
        <f>'Year 6'!K6</f>
        <v>0</v>
      </c>
      <c r="D29" s="45">
        <f>'Year 6'!L6</f>
        <v>0</v>
      </c>
      <c r="E29" s="45">
        <f>'Year 6'!M6</f>
        <v>0</v>
      </c>
      <c r="F29" s="45">
        <f>'Year 6'!N6</f>
        <v>0</v>
      </c>
      <c r="G29" s="45">
        <f>'Year 6'!O6</f>
        <v>0</v>
      </c>
      <c r="H29" s="45">
        <f>'Year 6'!P6</f>
        <v>0</v>
      </c>
      <c r="I29" s="45">
        <f>'Year 6'!Q6</f>
        <v>0</v>
      </c>
    </row>
    <row r="30" spans="1:9" ht="15" thickBot="1" x14ac:dyDescent="0.35">
      <c r="A30" s="95"/>
      <c r="B30" s="50" t="s">
        <v>31</v>
      </c>
      <c r="C30" s="51" t="e">
        <f>'Year 6'!K7</f>
        <v>#DIV/0!</v>
      </c>
      <c r="D30" s="51" t="e">
        <f>'Year 6'!L7</f>
        <v>#DIV/0!</v>
      </c>
      <c r="E30" s="51" t="e">
        <f>'Year 6'!M7</f>
        <v>#DIV/0!</v>
      </c>
      <c r="F30" s="51" t="e">
        <f>'Year 6'!N7</f>
        <v>#DIV/0!</v>
      </c>
      <c r="G30" s="51" t="e">
        <f>'Year 6'!O7</f>
        <v>#DIV/0!</v>
      </c>
      <c r="H30" s="51" t="e">
        <f>'Year 6'!P7</f>
        <v>#DIV/0!</v>
      </c>
      <c r="I30" s="51" t="e">
        <f>'Year 6'!Q7</f>
        <v>#DIV/0!</v>
      </c>
    </row>
    <row r="31" spans="1:9" ht="15" thickBot="1" x14ac:dyDescent="0.35"/>
    <row r="32" spans="1:9" ht="15" thickBot="1" x14ac:dyDescent="0.35">
      <c r="A32" s="113" t="s">
        <v>43</v>
      </c>
      <c r="B32" s="114"/>
      <c r="C32" s="114"/>
      <c r="D32" s="114"/>
      <c r="E32" s="114"/>
      <c r="F32" s="114"/>
      <c r="G32" s="114"/>
      <c r="H32" s="114"/>
      <c r="I32" s="115"/>
    </row>
    <row r="33" spans="1:9" ht="29.4" thickBot="1" x14ac:dyDescent="0.35">
      <c r="A33" s="105" t="s">
        <v>24</v>
      </c>
      <c r="B33" s="106"/>
      <c r="C33" s="46" t="s">
        <v>25</v>
      </c>
      <c r="D33" s="46" t="s">
        <v>26</v>
      </c>
      <c r="E33" s="46" t="s">
        <v>27</v>
      </c>
      <c r="F33" s="46" t="s">
        <v>19</v>
      </c>
      <c r="G33" s="46" t="s">
        <v>20</v>
      </c>
      <c r="H33" s="46" t="s">
        <v>21</v>
      </c>
      <c r="I33" s="46" t="s">
        <v>22</v>
      </c>
    </row>
    <row r="34" spans="1:9" x14ac:dyDescent="0.3">
      <c r="A34" s="107" t="s">
        <v>29</v>
      </c>
      <c r="B34" s="47" t="s">
        <v>30</v>
      </c>
      <c r="C34" s="45">
        <f t="shared" ref="C34:I34" si="0">SUM(C6,C13,C20,C27)</f>
        <v>0</v>
      </c>
      <c r="D34" s="45">
        <f t="shared" si="0"/>
        <v>0</v>
      </c>
      <c r="E34" s="45">
        <f t="shared" si="0"/>
        <v>0</v>
      </c>
      <c r="F34" s="45">
        <f t="shared" si="0"/>
        <v>0</v>
      </c>
      <c r="G34" s="45">
        <f t="shared" si="0"/>
        <v>0</v>
      </c>
      <c r="H34" s="45">
        <f t="shared" si="0"/>
        <v>0</v>
      </c>
      <c r="I34" s="45">
        <f t="shared" si="0"/>
        <v>0</v>
      </c>
    </row>
    <row r="35" spans="1:9" ht="15" thickBot="1" x14ac:dyDescent="0.35">
      <c r="A35" s="108"/>
      <c r="B35" s="48" t="s">
        <v>31</v>
      </c>
      <c r="C35" s="51" t="e">
        <f>C34/SUM(C34,C36)</f>
        <v>#DIV/0!</v>
      </c>
      <c r="D35" s="51" t="e">
        <f t="shared" ref="D35:I35" si="1">D34/SUM(D34,D36)</f>
        <v>#DIV/0!</v>
      </c>
      <c r="E35" s="51" t="e">
        <f t="shared" si="1"/>
        <v>#DIV/0!</v>
      </c>
      <c r="F35" s="51" t="e">
        <f t="shared" si="1"/>
        <v>#DIV/0!</v>
      </c>
      <c r="G35" s="51" t="e">
        <f t="shared" si="1"/>
        <v>#DIV/0!</v>
      </c>
      <c r="H35" s="51" t="e">
        <f t="shared" si="1"/>
        <v>#DIV/0!</v>
      </c>
      <c r="I35" s="51" t="e">
        <f t="shared" si="1"/>
        <v>#DIV/0!</v>
      </c>
    </row>
    <row r="36" spans="1:9" x14ac:dyDescent="0.3">
      <c r="A36" s="94" t="s">
        <v>32</v>
      </c>
      <c r="B36" s="49" t="s">
        <v>30</v>
      </c>
      <c r="C36" s="45">
        <f t="shared" ref="C36:I36" si="2">SUM(C8,C15,C22,C29)</f>
        <v>0</v>
      </c>
      <c r="D36" s="45">
        <f t="shared" si="2"/>
        <v>0</v>
      </c>
      <c r="E36" s="45">
        <f t="shared" si="2"/>
        <v>0</v>
      </c>
      <c r="F36" s="45">
        <f t="shared" si="2"/>
        <v>0</v>
      </c>
      <c r="G36" s="45">
        <f t="shared" si="2"/>
        <v>0</v>
      </c>
      <c r="H36" s="45">
        <f t="shared" si="2"/>
        <v>0</v>
      </c>
      <c r="I36" s="45">
        <f t="shared" si="2"/>
        <v>0</v>
      </c>
    </row>
    <row r="37" spans="1:9" ht="15" thickBot="1" x14ac:dyDescent="0.35">
      <c r="A37" s="95"/>
      <c r="B37" s="50" t="s">
        <v>31</v>
      </c>
      <c r="C37" s="51" t="e">
        <f>C36/SUM(C34,C36)</f>
        <v>#DIV/0!</v>
      </c>
      <c r="D37" s="51" t="e">
        <f t="shared" ref="D37:I37" si="3">D36/SUM(D34,D36)</f>
        <v>#DIV/0!</v>
      </c>
      <c r="E37" s="51" t="e">
        <f t="shared" si="3"/>
        <v>#DIV/0!</v>
      </c>
      <c r="F37" s="51" t="e">
        <f t="shared" si="3"/>
        <v>#DIV/0!</v>
      </c>
      <c r="G37" s="51" t="e">
        <f t="shared" si="3"/>
        <v>#DIV/0!</v>
      </c>
      <c r="H37" s="51" t="e">
        <f t="shared" si="3"/>
        <v>#DIV/0!</v>
      </c>
      <c r="I37" s="51" t="e">
        <f t="shared" si="3"/>
        <v>#DIV/0!</v>
      </c>
    </row>
  </sheetData>
  <sheetProtection algorithmName="SHA-512" hashValue="VglrF7wIU2HTCJ4LHsKEuzDYEb5qzpuRUxy5r1+ohbRMa7mkvDIdlyiF1AX5qSONn1zgncNiueQGcBvBNdzxQw==" saltValue="AJ+cNpDkzvjM3dGxpfCRxQ==" spinCount="100000" sheet="1" objects="1" scenarios="1"/>
  <mergeCells count="22">
    <mergeCell ref="A36:A37"/>
    <mergeCell ref="A22:A23"/>
    <mergeCell ref="A25:I25"/>
    <mergeCell ref="A26:B26"/>
    <mergeCell ref="A27:A28"/>
    <mergeCell ref="A29:A30"/>
    <mergeCell ref="A2:I2"/>
    <mergeCell ref="A1:I1"/>
    <mergeCell ref="A32:I32"/>
    <mergeCell ref="A33:B33"/>
    <mergeCell ref="A34:A35"/>
    <mergeCell ref="A13:A14"/>
    <mergeCell ref="A15:A16"/>
    <mergeCell ref="A18:I18"/>
    <mergeCell ref="A19:B19"/>
    <mergeCell ref="A20:A21"/>
    <mergeCell ref="A5:B5"/>
    <mergeCell ref="A6:A7"/>
    <mergeCell ref="A8:A9"/>
    <mergeCell ref="A11:I11"/>
    <mergeCell ref="A12:B12"/>
    <mergeCell ref="A4:I4"/>
  </mergeCells>
  <conditionalFormatting sqref="A6:B6 B7 A8">
    <cfRule type="cellIs" dxfId="29" priority="28" operator="equal">
      <formula>3</formula>
    </cfRule>
    <cfRule type="cellIs" dxfId="28" priority="29" operator="equal">
      <formula>2</formula>
    </cfRule>
    <cfRule type="cellIs" dxfId="27" priority="30" operator="equal">
      <formula>1</formula>
    </cfRule>
  </conditionalFormatting>
  <conditionalFormatting sqref="B8:B9">
    <cfRule type="cellIs" dxfId="26" priority="25" operator="equal">
      <formula>3</formula>
    </cfRule>
    <cfRule type="cellIs" dxfId="25" priority="26" operator="equal">
      <formula>2</formula>
    </cfRule>
    <cfRule type="cellIs" dxfId="24" priority="27" operator="equal">
      <formula>1</formula>
    </cfRule>
  </conditionalFormatting>
  <conditionalFormatting sqref="A13:B13 B14 A15">
    <cfRule type="cellIs" dxfId="23" priority="22" operator="equal">
      <formula>3</formula>
    </cfRule>
    <cfRule type="cellIs" dxfId="22" priority="23" operator="equal">
      <formula>2</formula>
    </cfRule>
    <cfRule type="cellIs" dxfId="21" priority="24" operator="equal">
      <formula>1</formula>
    </cfRule>
  </conditionalFormatting>
  <conditionalFormatting sqref="B15:B16">
    <cfRule type="cellIs" dxfId="20" priority="19" operator="equal">
      <formula>3</formula>
    </cfRule>
    <cfRule type="cellIs" dxfId="19" priority="20" operator="equal">
      <formula>2</formula>
    </cfRule>
    <cfRule type="cellIs" dxfId="18" priority="21" operator="equal">
      <formula>1</formula>
    </cfRule>
  </conditionalFormatting>
  <conditionalFormatting sqref="A20:B20 B21 A22">
    <cfRule type="cellIs" dxfId="17" priority="16" operator="equal">
      <formula>3</formula>
    </cfRule>
    <cfRule type="cellIs" dxfId="16" priority="17" operator="equal">
      <formula>2</formula>
    </cfRule>
    <cfRule type="cellIs" dxfId="15" priority="18" operator="equal">
      <formula>1</formula>
    </cfRule>
  </conditionalFormatting>
  <conditionalFormatting sqref="B22:B23">
    <cfRule type="cellIs" dxfId="14" priority="13" operator="equal">
      <formula>3</formula>
    </cfRule>
    <cfRule type="cellIs" dxfId="13" priority="14" operator="equal">
      <formula>2</formula>
    </cfRule>
    <cfRule type="cellIs" dxfId="12" priority="15" operator="equal">
      <formula>1</formula>
    </cfRule>
  </conditionalFormatting>
  <conditionalFormatting sqref="A27:B27 B28 A29">
    <cfRule type="cellIs" dxfId="11" priority="10" operator="equal">
      <formula>3</formula>
    </cfRule>
    <cfRule type="cellIs" dxfId="10" priority="11" operator="equal">
      <formula>2</formula>
    </cfRule>
    <cfRule type="cellIs" dxfId="9" priority="12" operator="equal">
      <formula>1</formula>
    </cfRule>
  </conditionalFormatting>
  <conditionalFormatting sqref="B29:B30">
    <cfRule type="cellIs" dxfId="8" priority="7" operator="equal">
      <formula>3</formula>
    </cfRule>
    <cfRule type="cellIs" dxfId="7" priority="8" operator="equal">
      <formula>2</formula>
    </cfRule>
    <cfRule type="cellIs" dxfId="6" priority="9" operator="equal">
      <formula>1</formula>
    </cfRule>
  </conditionalFormatting>
  <conditionalFormatting sqref="A34:B34 B35 A36">
    <cfRule type="cellIs" dxfId="5" priority="4" operator="equal">
      <formula>3</formula>
    </cfRule>
    <cfRule type="cellIs" dxfId="4" priority="5" operator="equal">
      <formula>2</formula>
    </cfRule>
    <cfRule type="cellIs" dxfId="3" priority="6" operator="equal">
      <formula>1</formula>
    </cfRule>
  </conditionalFormatting>
  <conditionalFormatting sqref="B36:B37">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ColWidth="8.88671875" defaultRowHeight="14.4" x14ac:dyDescent="0.3"/>
  <cols>
    <col min="1" max="1" width="47" customWidth="1"/>
  </cols>
  <sheetData>
    <row r="1" spans="1:5" ht="15" thickBot="1" x14ac:dyDescent="0.35">
      <c r="A1" s="18" t="s">
        <v>39</v>
      </c>
      <c r="B1" s="17"/>
      <c r="C1" s="17"/>
      <c r="D1" s="17"/>
      <c r="E1" s="17"/>
    </row>
    <row r="2" spans="1:5" x14ac:dyDescent="0.3">
      <c r="A2" s="43" t="s">
        <v>29</v>
      </c>
      <c r="B2" s="8"/>
      <c r="C2" s="8"/>
      <c r="D2" s="8"/>
      <c r="E2" s="8"/>
    </row>
    <row r="3" spans="1:5" x14ac:dyDescent="0.3">
      <c r="A3" s="42" t="s">
        <v>28</v>
      </c>
      <c r="B3" s="8"/>
      <c r="C3" s="8"/>
      <c r="D3" s="8"/>
      <c r="E3" s="8"/>
    </row>
    <row r="4" spans="1:5" x14ac:dyDescent="0.3">
      <c r="A4" s="19"/>
      <c r="B4" s="8"/>
      <c r="C4" s="8"/>
      <c r="D4" s="8"/>
      <c r="E4" s="8"/>
    </row>
    <row r="5" spans="1:5" x14ac:dyDescent="0.3">
      <c r="A5" s="19"/>
      <c r="B5" s="8"/>
      <c r="C5" s="8"/>
      <c r="D5" s="8"/>
      <c r="E5" s="8"/>
    </row>
    <row r="6" spans="1:5" x14ac:dyDescent="0.3">
      <c r="A6" s="19"/>
      <c r="B6" s="8"/>
      <c r="C6" s="8"/>
      <c r="D6" s="8"/>
      <c r="E6" s="8"/>
    </row>
    <row r="7" spans="1:5" x14ac:dyDescent="0.3">
      <c r="A7" s="19"/>
      <c r="B7" s="8"/>
      <c r="C7" s="8"/>
      <c r="D7" s="8"/>
      <c r="E7" s="8"/>
    </row>
    <row r="8" spans="1:5" x14ac:dyDescent="0.3">
      <c r="A8" s="19"/>
      <c r="B8" s="8"/>
      <c r="C8" s="8"/>
      <c r="D8" s="8"/>
      <c r="E8" s="8"/>
    </row>
    <row r="9" spans="1:5" x14ac:dyDescent="0.3">
      <c r="A9" s="19"/>
      <c r="B9" s="8"/>
      <c r="C9" s="8"/>
      <c r="D9" s="8"/>
      <c r="E9" s="8"/>
    </row>
    <row r="10" spans="1:5" x14ac:dyDescent="0.3">
      <c r="A10" s="19"/>
      <c r="B10" s="8"/>
      <c r="C10" s="8"/>
      <c r="D10" s="8"/>
      <c r="E10" s="8"/>
    </row>
    <row r="11" spans="1:5" x14ac:dyDescent="0.3">
      <c r="A11" s="19"/>
      <c r="B11" s="8"/>
      <c r="C11" s="8"/>
      <c r="D11" s="8"/>
      <c r="E11" s="8"/>
    </row>
    <row r="12" spans="1:5" x14ac:dyDescent="0.3">
      <c r="A12" s="19"/>
      <c r="B12" s="8"/>
      <c r="C12" s="8"/>
      <c r="D12" s="8"/>
      <c r="E12" s="8"/>
    </row>
    <row r="13" spans="1:5" x14ac:dyDescent="0.3">
      <c r="A13" s="19"/>
      <c r="B13" s="8"/>
      <c r="C13" s="8"/>
      <c r="D13" s="8"/>
      <c r="E13" s="8"/>
    </row>
    <row r="14" spans="1:5" x14ac:dyDescent="0.3">
      <c r="A14" s="19"/>
      <c r="B14" s="8"/>
      <c r="C14" s="8"/>
      <c r="D14" s="8"/>
      <c r="E14" s="8"/>
    </row>
    <row r="15" spans="1:5" ht="15" thickBot="1" x14ac:dyDescent="0.35">
      <c r="A15" s="20"/>
      <c r="B15" s="8"/>
      <c r="C15" s="8"/>
      <c r="D15" s="8"/>
      <c r="E15" s="8"/>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2BEFDE9-78F6-4EAE-BAF0-AA901C4DA5A0}">
  <ds:schemaRefs>
    <ds:schemaRef ds:uri="http://schemas.microsoft.com/sharepoint/v3/contenttype/forms"/>
  </ds:schemaRefs>
</ds:datastoreItem>
</file>

<file path=customXml/itemProps2.xml><?xml version="1.0" encoding="utf-8"?>
<ds:datastoreItem xmlns:ds="http://schemas.openxmlformats.org/officeDocument/2006/customXml" ds:itemID="{F7F985E5-257D-47D8-BACC-1D0398B41950}">
  <ds:schemaRefs>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 ds:uri="http://purl.org/dc/terms/"/>
    <ds:schemaRef ds:uri="eea0cd97-6fee-4465-a8bc-04582b839c99"/>
    <ds:schemaRef ds:uri="http://purl.org/dc/dcmitype/"/>
    <ds:schemaRef ds:uri="e420fdc7-ad8f-4d3d-83f9-c936dae92705"/>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D03D54D-3212-49E9-945C-3D8A551C5F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Welcome...</vt:lpstr>
      <vt:lpstr>Year 3</vt:lpstr>
      <vt:lpstr>Year 4</vt:lpstr>
      <vt:lpstr>Year 5</vt:lpstr>
      <vt:lpstr>Year 6</vt:lpstr>
      <vt:lpstr>Summary Sheet</vt:lpstr>
      <vt:lpstr>Assessment judgements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2022-11-04T16:04:20Z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